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2"/>
  <workbookPr autoCompressPictures="0" defaultThemeVersion="124226"/>
  <mc:AlternateContent xmlns:mc="http://schemas.openxmlformats.org/markup-compatibility/2006">
    <mc:Choice Requires="x15">
      <x15ac:absPath xmlns:x15ac="http://schemas.microsoft.com/office/spreadsheetml/2010/11/ac" url="/Users/jlkaiser/Dropbox (MAHMAZ)/World Bank Lesotho Endline 2/5. Dissemination/2. Endline 2 Publications/1. Clinical Outcomes/4. Data for public/"/>
    </mc:Choice>
  </mc:AlternateContent>
  <xr:revisionPtr revIDLastSave="0" documentId="13_ncr:1_{5E6C9B0E-46B9-B243-B36F-705FEA356755}" xr6:coauthVersionLast="47" xr6:coauthVersionMax="47" xr10:uidLastSave="{00000000-0000-0000-0000-000000000000}"/>
  <bookViews>
    <workbookView xWindow="10240" yWindow="460" windowWidth="19720" windowHeight="17020" firstSheet="3" activeTab="8" xr2:uid="{00000000-000D-0000-FFFF-FFFF00000000}"/>
  </bookViews>
  <sheets>
    <sheet name="Beds" sheetId="1" r:id="rId1"/>
    <sheet name="Staff" sheetId="24" r:id="rId2"/>
    <sheet name="Inpatient_Admissions" sheetId="2" r:id="rId3"/>
    <sheet name="Inpatient_Days" sheetId="3" r:id="rId4"/>
    <sheet name="Outpatient" sheetId="6" r:id="rId5"/>
    <sheet name="Crash_Cart" sheetId="19" r:id="rId6"/>
    <sheet name="Timely_Triage" sheetId="18" r:id="rId7"/>
    <sheet name="Mortality" sheetId="7" r:id="rId8"/>
    <sheet name="Peumonia_Deaths" sheetId="10" r:id="rId9"/>
    <sheet name="Neonatal_Mortality" sheetId="23" r:id="rId10"/>
  </sheets>
  <externalReferences>
    <externalReference r:id="rId11"/>
  </externalReferences>
  <definedNames>
    <definedName name="_xlnm._FilterDatabase" localSheetId="1" hidden="1">Staff!$A$1:$D$132</definedName>
    <definedName name="Cancer">#REF!</definedName>
    <definedName name="NonCancer">#REF!</definedName>
    <definedName name="period.number">[1]Parameters!$C$2</definedName>
    <definedName name="_xlnm.Print_Area" localSheetId="0">Beds!$B$23:$F$51</definedName>
    <definedName name="_xlnm.Print_Area" localSheetId="2">Inpatient_Admissions!#REF!</definedName>
    <definedName name="_xlnm.Print_Area" localSheetId="3">Inpatient_Days!#REF!</definedName>
    <definedName name="_xlnm.Print_Area" localSheetId="7">Mortality!#REF!</definedName>
    <definedName name="_xlnm.Print_Area" localSheetId="4">Outpatient!#REF!</definedName>
    <definedName name="_xlnm.Print_Area" localSheetId="8">Peumonia_Deaths!#REF!</definedName>
    <definedName name="_xlnm.Print_Area" localSheetId="1">Staff!$C$1:$D$132</definedName>
    <definedName name="report.date">[1]Parameters!$C$4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81" i="19" l="1"/>
  <c r="C81" i="19"/>
  <c r="D81" i="19"/>
  <c r="E81" i="19"/>
  <c r="F81" i="19"/>
  <c r="H78" i="19" l="1"/>
  <c r="H81" i="19" s="1"/>
  <c r="G3" i="19" l="1"/>
  <c r="I3" i="19" s="1"/>
  <c r="G4" i="19"/>
  <c r="I4" i="19" s="1"/>
  <c r="G5" i="19"/>
  <c r="I5" i="19" s="1"/>
  <c r="G6" i="19"/>
  <c r="G7" i="19"/>
  <c r="I7" i="19" s="1"/>
  <c r="G8" i="19"/>
  <c r="I8" i="19" s="1"/>
  <c r="G9" i="19"/>
  <c r="I9" i="19" s="1"/>
  <c r="G10" i="19"/>
  <c r="G11" i="19"/>
  <c r="I11" i="19" s="1"/>
  <c r="G12" i="19"/>
  <c r="I12" i="19" s="1"/>
  <c r="G13" i="19"/>
  <c r="I13" i="19" s="1"/>
  <c r="G14" i="19"/>
  <c r="G15" i="19"/>
  <c r="I15" i="19" s="1"/>
  <c r="G16" i="19"/>
  <c r="I16" i="19" s="1"/>
  <c r="G17" i="19"/>
  <c r="I17" i="19" s="1"/>
  <c r="G18" i="19"/>
  <c r="G19" i="19"/>
  <c r="I19" i="19" s="1"/>
  <c r="G20" i="19"/>
  <c r="I20" i="19" s="1"/>
  <c r="G21" i="19"/>
  <c r="I21" i="19" s="1"/>
  <c r="G22" i="19"/>
  <c r="G23" i="19"/>
  <c r="I23" i="19" s="1"/>
  <c r="G24" i="19"/>
  <c r="I24" i="19" s="1"/>
  <c r="G25" i="19"/>
  <c r="I25" i="19" s="1"/>
  <c r="G26" i="19"/>
  <c r="G27" i="19"/>
  <c r="G28" i="19"/>
  <c r="I28" i="19" s="1"/>
  <c r="G29" i="19"/>
  <c r="G30" i="19"/>
  <c r="G31" i="19"/>
  <c r="I31" i="19" s="1"/>
  <c r="G32" i="19"/>
  <c r="I32" i="19" s="1"/>
  <c r="G33" i="19"/>
  <c r="I33" i="19" s="1"/>
  <c r="G34" i="19"/>
  <c r="G35" i="19"/>
  <c r="I35" i="19" s="1"/>
  <c r="G36" i="19"/>
  <c r="I36" i="19" s="1"/>
  <c r="G37" i="19"/>
  <c r="G38" i="19"/>
  <c r="G39" i="19"/>
  <c r="I39" i="19" s="1"/>
  <c r="G40" i="19"/>
  <c r="I40" i="19" s="1"/>
  <c r="G41" i="19"/>
  <c r="I41" i="19" s="1"/>
  <c r="G42" i="19"/>
  <c r="I42" i="19" s="1"/>
  <c r="G43" i="19"/>
  <c r="I43" i="19" s="1"/>
  <c r="G44" i="19"/>
  <c r="I44" i="19" s="1"/>
  <c r="G45" i="19"/>
  <c r="I45" i="19" s="1"/>
  <c r="G46" i="19"/>
  <c r="I46" i="19" s="1"/>
  <c r="G47" i="19"/>
  <c r="I47" i="19" s="1"/>
  <c r="G48" i="19"/>
  <c r="I48" i="19" s="1"/>
  <c r="G49" i="19"/>
  <c r="I49" i="19" s="1"/>
  <c r="G50" i="19"/>
  <c r="I50" i="19" s="1"/>
  <c r="G51" i="19"/>
  <c r="I51" i="19" s="1"/>
  <c r="G52" i="19"/>
  <c r="I52" i="19" s="1"/>
  <c r="G53" i="19"/>
  <c r="I53" i="19" s="1"/>
  <c r="G54" i="19"/>
  <c r="I54" i="19" s="1"/>
  <c r="G55" i="19"/>
  <c r="I55" i="19" s="1"/>
  <c r="G56" i="19"/>
  <c r="I56" i="19" s="1"/>
  <c r="G57" i="19"/>
  <c r="I57" i="19" s="1"/>
  <c r="G58" i="19"/>
  <c r="I58" i="19" s="1"/>
  <c r="G59" i="19"/>
  <c r="I59" i="19" s="1"/>
  <c r="G60" i="19"/>
  <c r="I60" i="19" s="1"/>
  <c r="G61" i="19"/>
  <c r="I61" i="19" s="1"/>
  <c r="G62" i="19"/>
  <c r="I62" i="19" s="1"/>
  <c r="G63" i="19"/>
  <c r="I63" i="19" s="1"/>
  <c r="G64" i="19"/>
  <c r="I64" i="19" s="1"/>
  <c r="G65" i="19"/>
  <c r="I65" i="19" s="1"/>
  <c r="G66" i="19"/>
  <c r="I66" i="19" s="1"/>
  <c r="G67" i="19"/>
  <c r="I67" i="19" s="1"/>
  <c r="G68" i="19"/>
  <c r="I68" i="19" s="1"/>
  <c r="G69" i="19"/>
  <c r="I69" i="19" s="1"/>
  <c r="G70" i="19"/>
  <c r="I70" i="19" s="1"/>
  <c r="G71" i="19"/>
  <c r="I71" i="19" s="1"/>
  <c r="G72" i="19"/>
  <c r="I72" i="19" s="1"/>
  <c r="G73" i="19"/>
  <c r="I73" i="19" s="1"/>
  <c r="G74" i="19"/>
  <c r="I74" i="19" s="1"/>
  <c r="G75" i="19"/>
  <c r="I75" i="19" s="1"/>
  <c r="G2" i="19"/>
  <c r="I27" i="19"/>
  <c r="C77" i="19"/>
  <c r="C80" i="19" s="1"/>
  <c r="C82" i="19" s="1"/>
  <c r="D77" i="19"/>
  <c r="D80" i="19" s="1"/>
  <c r="D82" i="19" s="1"/>
  <c r="E77" i="19"/>
  <c r="E80" i="19" s="1"/>
  <c r="E82" i="19" s="1"/>
  <c r="F77" i="19"/>
  <c r="F80" i="19" s="1"/>
  <c r="F82" i="19" s="1"/>
  <c r="B77" i="19"/>
  <c r="B80" i="19" s="1"/>
  <c r="B82" i="19" s="1"/>
  <c r="G77" i="19" l="1"/>
  <c r="I2" i="19"/>
  <c r="F79" i="19"/>
  <c r="D79" i="19"/>
  <c r="E79" i="19"/>
  <c r="C79" i="19"/>
  <c r="I6" i="19"/>
  <c r="I10" i="19"/>
  <c r="I14" i="19"/>
  <c r="I18" i="19"/>
  <c r="I22" i="19"/>
  <c r="I26" i="19"/>
  <c r="I34" i="19"/>
  <c r="I38" i="19"/>
  <c r="I79" i="19" l="1"/>
  <c r="G80" i="19"/>
  <c r="I82" i="19" s="1"/>
  <c r="B79" i="19" l="1"/>
</calcChain>
</file>

<file path=xl/sharedStrings.xml><?xml version="1.0" encoding="utf-8"?>
<sst xmlns="http://schemas.openxmlformats.org/spreadsheetml/2006/main" count="685" uniqueCount="307">
  <si>
    <t>Ward</t>
  </si>
  <si>
    <t>QMMH Occupational Therapy</t>
  </si>
  <si>
    <t>QMMH Audiology</t>
  </si>
  <si>
    <t>QMMH Dental</t>
  </si>
  <si>
    <t>QMMH Dermatology</t>
  </si>
  <si>
    <t>QMMH Gynaecology</t>
  </si>
  <si>
    <t>QMMH Orthopedics</t>
  </si>
  <si>
    <t>QMMH Pediatrics</t>
  </si>
  <si>
    <t>QMMH Session</t>
  </si>
  <si>
    <t>QMMH Surgery</t>
  </si>
  <si>
    <t>QMMH Physiotherapy</t>
  </si>
  <si>
    <t>QMMH Radiology</t>
  </si>
  <si>
    <t>QMMH Maternal and Child</t>
  </si>
  <si>
    <t>QMMH Medicine</t>
  </si>
  <si>
    <t>Total pediatric deaths</t>
  </si>
  <si>
    <t>QMMH Ophthalmology</t>
  </si>
  <si>
    <t>&lt;24 hrs.</t>
  </si>
  <si>
    <t>&gt;24 hrs.</t>
  </si>
  <si>
    <t>Crash Cart Contents</t>
  </si>
  <si>
    <t>Total Possible</t>
  </si>
  <si>
    <t>% On Cart</t>
  </si>
  <si>
    <t>Female Medical</t>
  </si>
  <si>
    <t>Adrenalin (5)</t>
  </si>
  <si>
    <t>Atropine 0.05 (2)</t>
  </si>
  <si>
    <t>Aminiphyllin 250mg (2)</t>
  </si>
  <si>
    <t>Furosemide (2)</t>
  </si>
  <si>
    <t>Calcium Gluconate (2)</t>
  </si>
  <si>
    <t>Hydrocortisone (2)</t>
  </si>
  <si>
    <t>Naloxone 0,4 (2)</t>
  </si>
  <si>
    <t>Dopamine (2)</t>
  </si>
  <si>
    <t>Dobutamine (2)</t>
  </si>
  <si>
    <t>Heparin 5000 1ml (2)</t>
  </si>
  <si>
    <t>Phenytoin (4)</t>
  </si>
  <si>
    <t>Sodiumbicarbonate 8.5% 50 ml (2)</t>
  </si>
  <si>
    <t>Water for injection 10 ml (5)</t>
  </si>
  <si>
    <t>Sodium Chloride 10ml (2)</t>
  </si>
  <si>
    <t>Gloves Examination powder (10)</t>
  </si>
  <si>
    <t>Gloves Sterile Size 7 (2)</t>
  </si>
  <si>
    <t>Syringe 5ml (2)</t>
  </si>
  <si>
    <t>Syringe 10ml (2)</t>
  </si>
  <si>
    <t>Syringe 20ml (2)</t>
  </si>
  <si>
    <t>Syringe Catheter Tip (2)</t>
  </si>
  <si>
    <t>Needle 18g (2)</t>
  </si>
  <si>
    <t>Needle 20g (2)</t>
  </si>
  <si>
    <t>Needle 21g (2)</t>
  </si>
  <si>
    <t>Needle 23g (2)</t>
  </si>
  <si>
    <t>Xylocaine Spray (2)</t>
  </si>
  <si>
    <t>Alcohol Swabs (10)</t>
  </si>
  <si>
    <t xml:space="preserve">Tape Microscope 25mm </t>
  </si>
  <si>
    <t>Set Admin Blood 10/19 drop (2)</t>
  </si>
  <si>
    <t>Set Admin Solution 20 drop (2)</t>
  </si>
  <si>
    <t>Set Admin Solution 60 drop (2)</t>
  </si>
  <si>
    <t>Catheter Foley Latex 14g (2)</t>
  </si>
  <si>
    <t>Catheter Foley Latex 16g (1)</t>
  </si>
  <si>
    <t>Catheter Suction Size 10</t>
  </si>
  <si>
    <t>Bag Urine (1)</t>
  </si>
  <si>
    <t>Cannula IV 18g (2)</t>
  </si>
  <si>
    <t>Cannula IV 20g (2)</t>
  </si>
  <si>
    <t>Cannula IV 22g (2)</t>
  </si>
  <si>
    <t>Electrodes ECG lead (10)</t>
  </si>
  <si>
    <t>Sodium Chloride 200ml (10)</t>
  </si>
  <si>
    <t>Sodium Chloride 1000ml (2)</t>
  </si>
  <si>
    <t>Ringers Lactate 1000ml (2)</t>
  </si>
  <si>
    <t>Lubricating Jelly Tube</t>
  </si>
  <si>
    <t>Airway size  4 (1)</t>
  </si>
  <si>
    <t>Airway size 3 (1)</t>
  </si>
  <si>
    <t>Airway size 2 (1)</t>
  </si>
  <si>
    <t>ET Tubes Size 7 (1)</t>
  </si>
  <si>
    <t>ET Tubes Size 5 (1)</t>
  </si>
  <si>
    <t>ET Tubes Size 6 (1)</t>
  </si>
  <si>
    <t>% On Crash Cart</t>
  </si>
  <si>
    <t>Number of pediatric patients admitted with pneumonia as primary diagnosis</t>
  </si>
  <si>
    <t>Number of pediatric patients admitted with pneumonia as primary diagnosis who died</t>
  </si>
  <si>
    <t>Male Surgical</t>
  </si>
  <si>
    <t>Female Surgical</t>
  </si>
  <si>
    <t>AED or Defibrillator (1)</t>
  </si>
  <si>
    <t>Emergency Suction Pump-Electric (1)</t>
  </si>
  <si>
    <t>Resuscitator Bag-Adult (1)</t>
  </si>
  <si>
    <t>Resuscitator Bag-Pediatric (1)</t>
  </si>
  <si>
    <t>Resuscitator Bag-Neonatal (1)</t>
  </si>
  <si>
    <t>Handle (1)</t>
  </si>
  <si>
    <t>Mac 1 (1)</t>
  </si>
  <si>
    <t>Mac 2 (1)</t>
  </si>
  <si>
    <t>Mac 3 (1)</t>
  </si>
  <si>
    <t>Mac 4 (1)</t>
  </si>
  <si>
    <t>Mil 00 (1)</t>
  </si>
  <si>
    <t>Mil 0 (1)</t>
  </si>
  <si>
    <t>Mil 1 (1)</t>
  </si>
  <si>
    <t>Mil 2 (1)</t>
  </si>
  <si>
    <t>Mil 3 (1)</t>
  </si>
  <si>
    <t>Mil 4 (1)</t>
  </si>
  <si>
    <t>Patella Hammer (1)</t>
  </si>
  <si>
    <t>Stethoscope (1)</t>
  </si>
  <si>
    <t>Torch (1)</t>
  </si>
  <si>
    <t>Swab Holders (1)</t>
  </si>
  <si>
    <t>Clamp (1)</t>
  </si>
  <si>
    <t>Total Items On Cart</t>
  </si>
  <si>
    <t>Total Expected Items on Cart</t>
  </si>
  <si>
    <t>Alive at Discharge</t>
  </si>
  <si>
    <t>-</t>
  </si>
  <si>
    <t>QMMH Accidents &amp; Emergency</t>
  </si>
  <si>
    <t>QMMH Pharmacy</t>
  </si>
  <si>
    <t>Mabote Filter Clinic Outpatient</t>
  </si>
  <si>
    <t>Qoaling Filter Clinic Outpatient</t>
  </si>
  <si>
    <t>Likotsi Filter Clinic Outpatient</t>
  </si>
  <si>
    <t>Gateway Clinic</t>
  </si>
  <si>
    <t>QMMH Theatres</t>
  </si>
  <si>
    <t>QMMH Retail Pharmacy</t>
  </si>
  <si>
    <t>Outpatient Location</t>
  </si>
  <si>
    <t>QMMH Specialty Outpatient Clinics</t>
  </si>
  <si>
    <t>Primary Health Care Clinics Outpatient</t>
  </si>
  <si>
    <t>Nursery</t>
  </si>
  <si>
    <t>Observation A&amp;E</t>
  </si>
  <si>
    <t>Neonatal</t>
  </si>
  <si>
    <t>Initial Admission Ward</t>
  </si>
  <si>
    <t>Patient Birthweight</t>
  </si>
  <si>
    <t>Catering Manager</t>
  </si>
  <si>
    <t>Financial Manager</t>
  </si>
  <si>
    <t>Human Resources Manager</t>
  </si>
  <si>
    <t>Nursing Services Manager</t>
  </si>
  <si>
    <t>Pharmacy Manager</t>
  </si>
  <si>
    <t>Public Relations Officer</t>
  </si>
  <si>
    <t>Reception Manager</t>
  </si>
  <si>
    <t>Support Services Manager</t>
  </si>
  <si>
    <t>General Practitioner</t>
  </si>
  <si>
    <t>Medical Officer</t>
  </si>
  <si>
    <t>Principal Specialist</t>
  </si>
  <si>
    <t>Senior Medical Officer</t>
  </si>
  <si>
    <t>Senior Specialist</t>
  </si>
  <si>
    <t>Specialist</t>
  </si>
  <si>
    <t>Junior Medical Officer</t>
  </si>
  <si>
    <t>Dentist</t>
  </si>
  <si>
    <t>Chief Dentist</t>
  </si>
  <si>
    <t>Principal Dentist</t>
  </si>
  <si>
    <t>Senior Dentist</t>
  </si>
  <si>
    <t>Unit Manager</t>
  </si>
  <si>
    <t>Night Super</t>
  </si>
  <si>
    <t>Nurse Clinician</t>
  </si>
  <si>
    <t>Registered Nurse</t>
  </si>
  <si>
    <t>Registered Midwife</t>
  </si>
  <si>
    <t>Occupational Health Nurse</t>
  </si>
  <si>
    <t>Infection Control and Prevention Nurse</t>
  </si>
  <si>
    <t>2nd Incharge Sister</t>
  </si>
  <si>
    <t>Allied Health Professionals</t>
  </si>
  <si>
    <t>Auxilliary Dental Assistant</t>
  </si>
  <si>
    <t>Clinical Audiologist</t>
  </si>
  <si>
    <t>Dental Assistant</t>
  </si>
  <si>
    <t>Dental Laboratory Techncian</t>
  </si>
  <si>
    <t xml:space="preserve">Dental Therapist </t>
  </si>
  <si>
    <t>Dietician</t>
  </si>
  <si>
    <t>Laboratory Technician</t>
  </si>
  <si>
    <t>Ophthalmic Technician</t>
  </si>
  <si>
    <t>Orthopaedic Technician</t>
  </si>
  <si>
    <t>Plaster Room Technician</t>
  </si>
  <si>
    <t>Principal Occupational Therapist</t>
  </si>
  <si>
    <t>Principal Physiotherapist</t>
  </si>
  <si>
    <t>Physiotherapist</t>
  </si>
  <si>
    <t>Senior Occupational Therapist</t>
  </si>
  <si>
    <t>Senior Physiotherapist</t>
  </si>
  <si>
    <t>Clinical Suppport Services</t>
  </si>
  <si>
    <t>Basic Counsellors</t>
  </si>
  <si>
    <t>Clinical Psychologist</t>
  </si>
  <si>
    <t>Mortuary Officer</t>
  </si>
  <si>
    <t>Lay Counsellors</t>
  </si>
  <si>
    <t>Physiotherapy Assistant</t>
  </si>
  <si>
    <t>Professional Cousellor</t>
  </si>
  <si>
    <t>Radiology Assistant</t>
  </si>
  <si>
    <t>Social Worker</t>
  </si>
  <si>
    <t>Trainee Mortuary Assistant</t>
  </si>
  <si>
    <t>Radiology</t>
  </si>
  <si>
    <t>Chief Radiographer</t>
  </si>
  <si>
    <t>Principal Radiographer</t>
  </si>
  <si>
    <t>Radiographer</t>
  </si>
  <si>
    <t>Senior Radiographer</t>
  </si>
  <si>
    <t>Pharmacy</t>
  </si>
  <si>
    <t>Senior Pharmacist</t>
  </si>
  <si>
    <t>Pharmacist</t>
  </si>
  <si>
    <t>Pharmacy Technician</t>
  </si>
  <si>
    <t>Medical Intern</t>
  </si>
  <si>
    <t>Accounts Clerk</t>
  </si>
  <si>
    <t>Admin Clerk</t>
  </si>
  <si>
    <t>Basic Ambulance Assistant</t>
  </si>
  <si>
    <t>Buyer</t>
  </si>
  <si>
    <t>Cashier</t>
  </si>
  <si>
    <t>Computer Liaison Officer</t>
  </si>
  <si>
    <t>Creditors Clerk</t>
  </si>
  <si>
    <t>Data Typist</t>
  </si>
  <si>
    <t>Driver</t>
  </si>
  <si>
    <t>Hands-On-Liaison Officer</t>
  </si>
  <si>
    <t>Help Desk Officer</t>
  </si>
  <si>
    <t>Human Resources Assistant</t>
  </si>
  <si>
    <t>Human Resources Officer</t>
  </si>
  <si>
    <t>Information and Compliance Clerk</t>
  </si>
  <si>
    <t>Medical Records Clerk</t>
  </si>
  <si>
    <t>PA To Operations Director</t>
  </si>
  <si>
    <t>Pharmacy Cashier</t>
  </si>
  <si>
    <t>Pharmacy GRV Clerk</t>
  </si>
  <si>
    <t>Porter</t>
  </si>
  <si>
    <t>Reception Supervisor</t>
  </si>
  <si>
    <t>Senior Debtors Clerk</t>
  </si>
  <si>
    <t>Senior Creditors Clerk</t>
  </si>
  <si>
    <t>Stock Controller Pharmacy</t>
  </si>
  <si>
    <t>Storeman Pharmacy</t>
  </si>
  <si>
    <t>Switchboard Operator</t>
  </si>
  <si>
    <t>Tablet Packer</t>
  </si>
  <si>
    <t>Technical Clerk</t>
  </si>
  <si>
    <t>Ward Clerk</t>
  </si>
  <si>
    <t>Gardening Technician</t>
  </si>
  <si>
    <t>Catering</t>
  </si>
  <si>
    <t>Catering Supervisor</t>
  </si>
  <si>
    <t>Chef</t>
  </si>
  <si>
    <t>Food Services Assistant</t>
  </si>
  <si>
    <t>Function Coordinator</t>
  </si>
  <si>
    <t>Menu Coordinator</t>
  </si>
  <si>
    <t>Nutritionist</t>
  </si>
  <si>
    <t>Stores Assistant</t>
  </si>
  <si>
    <t>Ward Hostess</t>
  </si>
  <si>
    <t>Clinical Facilitator</t>
  </si>
  <si>
    <t>CSSD Supervisor</t>
  </si>
  <si>
    <t>Billings Manager</t>
  </si>
  <si>
    <t>Case Manager</t>
  </si>
  <si>
    <t>Medical Technologist</t>
  </si>
  <si>
    <t>Ward Attendant</t>
  </si>
  <si>
    <t>Manager: Stakeholders Relations Primary Health Care</t>
  </si>
  <si>
    <t>General Manager</t>
  </si>
  <si>
    <t>Accountant</t>
  </si>
  <si>
    <t>Blood Bank Manager</t>
  </si>
  <si>
    <t>Clinical Manager</t>
  </si>
  <si>
    <t>Deputy Nursing Manager</t>
  </si>
  <si>
    <t>Deputy Pharmacy Manager</t>
  </si>
  <si>
    <t>Hospital Support Services and Quality Manager</t>
  </si>
  <si>
    <t>Quality Improvement Coordinator</t>
  </si>
  <si>
    <t xml:space="preserve">Technical Services Manager - Botle </t>
  </si>
  <si>
    <t>Technical Services Manager - Tsepong</t>
  </si>
  <si>
    <t>Nurse Anaesthetist</t>
  </si>
  <si>
    <t>Anesthetic Technician</t>
  </si>
  <si>
    <t>Junior Occupational Therapist</t>
  </si>
  <si>
    <t>Assistant Accountant</t>
  </si>
  <si>
    <t>Hands On Liaison Officer's Supervisor</t>
  </si>
  <si>
    <t>Human Resource Clerk</t>
  </si>
  <si>
    <t>Pharmacy Delivery Clerk</t>
  </si>
  <si>
    <t xml:space="preserve">Storeman </t>
  </si>
  <si>
    <t>Coffee Shop Storeman</t>
  </si>
  <si>
    <t>Clinical Engineering Technician</t>
  </si>
  <si>
    <t xml:space="preserve">Clinical Equipment Technician </t>
  </si>
  <si>
    <t>Clinical Equipment Technician Assistant</t>
  </si>
  <si>
    <t>CSSD Assistant</t>
  </si>
  <si>
    <t>CSSD Manager</t>
  </si>
  <si>
    <t>Payroll Administrator</t>
  </si>
  <si>
    <t>Administrative</t>
  </si>
  <si>
    <t>All other</t>
  </si>
  <si>
    <t>Died at hospital</t>
  </si>
  <si>
    <t>Friday February 14, 2020 (8:00-11:00)</t>
  </si>
  <si>
    <t>Sunday February 16, 2020 (8:00-11:00)</t>
  </si>
  <si>
    <t>Monday February 17, 2020 (19:00-22:00)</t>
  </si>
  <si>
    <t>Wednesday February 12, 2020 (15:00-17:00)</t>
  </si>
  <si>
    <t>Wedneday February 19, 2020 (13:30-16:30)</t>
  </si>
  <si>
    <t xml:space="preserve">   </t>
  </si>
  <si>
    <t xml:space="preserve">Casualty Ward </t>
  </si>
  <si>
    <t>Syringe 2.5 ml (2) - Only 3ml instead</t>
  </si>
  <si>
    <t>0 - Expired</t>
  </si>
  <si>
    <t>Total Present
5 Wards</t>
  </si>
  <si>
    <t>Magnesium Sulphate (2) - controlled substance, no longer on carts</t>
  </si>
  <si>
    <t>Dextrose 50% 50 ml (2) - controlled substance</t>
  </si>
  <si>
    <t>O2 Regulator (1)</t>
  </si>
  <si>
    <t>Total Expected Items on Cart 
(excluding catheters and urine bags)</t>
  </si>
  <si>
    <t>Total Items On Cart 
(excluding catheters and urine bags)</t>
  </si>
  <si>
    <t>Male Medical</t>
  </si>
  <si>
    <t>Gynaecology</t>
  </si>
  <si>
    <t>Orthopaedic</t>
  </si>
  <si>
    <t>Step Down/Lodger</t>
  </si>
  <si>
    <t>ICU</t>
  </si>
  <si>
    <t>Antenatal</t>
  </si>
  <si>
    <t>Postnatal</t>
  </si>
  <si>
    <t>NICU</t>
  </si>
  <si>
    <t>Paediatric Surgical</t>
  </si>
  <si>
    <t>Paediatric Medical</t>
  </si>
  <si>
    <t>Medical/Surgical</t>
  </si>
  <si>
    <t>Receptionist (QEII: Hospital Assistant)</t>
  </si>
  <si>
    <t>Female Surgery</t>
  </si>
  <si>
    <t>Male Surgery</t>
  </si>
  <si>
    <t>Maternity (Antenatal / Postnatal)</t>
  </si>
  <si>
    <t>More than 1,500 grams at birth</t>
  </si>
  <si>
    <t>Neonatal Ward</t>
  </si>
  <si>
    <t>Metoclopramide (2) - controlled substance</t>
  </si>
  <si>
    <t>1,500 grams or less at birth</t>
  </si>
  <si>
    <t>Other</t>
  </si>
  <si>
    <t>Mabote (filter clinic)</t>
  </si>
  <si>
    <t>Likotsi (filter clinic)</t>
  </si>
  <si>
    <t>Physicians (excluding physicians in training)</t>
  </si>
  <si>
    <t>Dentists</t>
  </si>
  <si>
    <t>Nurses (RN and above)</t>
  </si>
  <si>
    <t>Nursing assistants</t>
  </si>
  <si>
    <t xml:space="preserve">Other support staff </t>
  </si>
  <si>
    <t>General Employment Category</t>
  </si>
  <si>
    <t>Specific Title</t>
  </si>
  <si>
    <t>Number of  Staff</t>
  </si>
  <si>
    <t>Clinical</t>
  </si>
  <si>
    <t>Non-clinical</t>
  </si>
  <si>
    <t>Designation</t>
  </si>
  <si>
    <t>2020 Observations of A&amp;E</t>
  </si>
  <si>
    <t>Under 5 min.</t>
  </si>
  <si>
    <t>Over 5 min.</t>
  </si>
  <si>
    <t>Maternity (Antenatal/ Postnatal)</t>
  </si>
  <si>
    <t>Qoaling (filter clinic)</t>
  </si>
  <si>
    <t>Short Stay Medical-Surgical</t>
  </si>
  <si>
    <t>Ophthalmology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</si>
</sst>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00_-;\-* #,##0.00_-;_-* &quot;-&quot;??_-;_-@_-"/>
    <numFmt numFmtId="165" formatCode="_(* #,##0_);_(* \(#,##0\);_(* &quot;-&quot;??_);_(@_)"/>
    <numFmt numFmtId="166" formatCode="0.0%"/>
  </numFmts>
  <fonts count="27">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b/>
      <sz val="12"/>
      <color rgb="FF3F3F3F"/>
      <name val="Calibri"/>
      <family val="2"/>
      <scheme val="minor"/>
    </font>
    <font>
      <sz val="10"/>
      <color theme="1"/>
      <name val="Calibri"/>
      <family val="2"/>
      <scheme val="minor"/>
    </font>
    <font>
      <u/>
      <sz val="11"/>
      <color theme="10"/>
      <name val="Calibri"/>
      <family val="2"/>
      <scheme val="minor"/>
    </font>
    <font>
      <u/>
      <sz val="11"/>
      <color theme="11"/>
      <name val="Calibri"/>
      <family val="2"/>
      <scheme val="minor"/>
    </font>
    <font>
      <sz val="11"/>
      <name val="Calibri"/>
      <family val="2"/>
      <scheme val="minor"/>
    </font>
    <font>
      <sz val="8"/>
      <name val="Calibri"/>
      <family val="2"/>
      <scheme val="minor"/>
    </font>
    <font>
      <b/>
      <sz val="12"/>
      <color theme="1"/>
      <name val="Calibri"/>
      <family val="2"/>
      <scheme val="minor"/>
    </font>
    <font>
      <b/>
      <sz val="14"/>
      <color theme="1"/>
      <name val="Calibri"/>
      <family val="2"/>
      <scheme val="minor"/>
    </font>
    <font>
      <sz val="11"/>
      <color rgb="FF000000"/>
      <name val="Calibri"/>
      <family val="2"/>
      <scheme val="minor"/>
    </font>
    <font>
      <b/>
      <sz val="12"/>
      <name val="Calibri"/>
      <family val="2"/>
      <scheme val="minor"/>
    </font>
    <font>
      <sz val="12"/>
      <color rgb="FF3F3F3F"/>
      <name val="Calibri"/>
      <family val="2"/>
      <scheme val="minor"/>
    </font>
    <font>
      <sz val="11"/>
      <color rgb="FFFF0000"/>
      <name val="Calibri"/>
      <family val="2"/>
      <scheme val="minor"/>
    </font>
    <font>
      <b/>
      <sz val="11"/>
      <color rgb="FFFF0000"/>
      <name val="Calibri"/>
      <family val="2"/>
      <scheme val="minor"/>
    </font>
    <font>
      <sz val="11"/>
      <color theme="1"/>
      <name val="Times New Roman"/>
      <family val="1"/>
    </font>
    <font>
      <b/>
      <sz val="14"/>
      <color theme="1"/>
      <name val="Calibri (Body)_x0000_"/>
    </font>
    <font>
      <b/>
      <sz val="11"/>
      <color indexed="8"/>
      <name val="Calibri"/>
      <family val="2"/>
    </font>
    <font>
      <sz val="11"/>
      <color indexed="8"/>
      <name val="Calibri"/>
      <family val="2"/>
    </font>
    <font>
      <sz val="11"/>
      <name val="Calibri"/>
      <family val="2"/>
    </font>
    <font>
      <b/>
      <sz val="11"/>
      <color theme="1"/>
      <name val="Calibri (Body)_x0000_"/>
    </font>
    <font>
      <b/>
      <sz val="14"/>
      <color rgb="FFFF0000"/>
      <name val="Calibri"/>
      <family val="2"/>
      <scheme val="minor"/>
    </font>
    <font>
      <sz val="10"/>
      <color theme="1"/>
      <name val="Calibri"/>
      <family val="2"/>
    </font>
    <font>
      <sz val="14"/>
      <color theme="1"/>
      <name val="Calibri"/>
      <family val="2"/>
      <scheme val="minor"/>
    </font>
  </fonts>
  <fills count="3">
    <fill>
      <patternFill patternType="none"/>
    </fill>
    <fill>
      <patternFill patternType="gray125"/>
    </fill>
    <fill>
      <patternFill patternType="solid">
        <fgColor rgb="FFF2F2F2"/>
      </patternFill>
    </fill>
  </fills>
  <borders count="17">
    <border>
      <left/>
      <right/>
      <top/>
      <bottom/>
      <diagonal/>
    </border>
    <border>
      <left style="thin">
        <color rgb="FF3F3F3F"/>
      </left>
      <right style="thin">
        <color rgb="FF3F3F3F"/>
      </right>
      <top style="thin">
        <color rgb="FF3F3F3F"/>
      </top>
      <bottom style="thin">
        <color rgb="FF3F3F3F"/>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top style="thin">
        <color auto="1"/>
      </top>
      <bottom/>
      <diagonal/>
    </border>
    <border>
      <left style="medium">
        <color auto="1"/>
      </left>
      <right/>
      <top/>
      <bottom/>
      <diagonal/>
    </border>
    <border>
      <left style="medium">
        <color auto="1"/>
      </left>
      <right style="thin">
        <color auto="1"/>
      </right>
      <top style="thin">
        <color auto="1"/>
      </top>
      <bottom/>
      <diagonal/>
    </border>
    <border>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auto="1"/>
      </left>
      <right style="thin">
        <color indexed="64"/>
      </right>
      <top/>
      <bottom/>
      <diagonal/>
    </border>
    <border>
      <left style="medium">
        <color indexed="64"/>
      </left>
      <right style="thin">
        <color auto="1"/>
      </right>
      <top/>
      <bottom style="thin">
        <color auto="1"/>
      </bottom>
      <diagonal/>
    </border>
  </borders>
  <cellStyleXfs count="500">
    <xf numFmtId="0" fontId="0" fillId="0" borderId="0"/>
    <xf numFmtId="9" fontId="4" fillId="0" borderId="0" applyFont="0" applyFill="0" applyBorder="0" applyAlignment="0" applyProtection="0"/>
    <xf numFmtId="0" fontId="5" fillId="2" borderId="1" applyNumberFormat="0" applyAlignment="0" applyProtection="0"/>
    <xf numFmtId="43" fontId="4"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 fillId="0" borderId="0"/>
    <xf numFmtId="9" fontId="1" fillId="0" borderId="0" applyFont="0" applyFill="0" applyBorder="0" applyAlignment="0" applyProtection="0"/>
  </cellStyleXfs>
  <cellXfs count="170">
    <xf numFmtId="0" fontId="0" fillId="0" borderId="0" xfId="0"/>
    <xf numFmtId="0" fontId="21" fillId="0" borderId="0" xfId="0" applyFont="1" applyFill="1" applyBorder="1"/>
    <xf numFmtId="0" fontId="22" fillId="0" borderId="0" xfId="0" applyFont="1" applyFill="1" applyBorder="1"/>
    <xf numFmtId="0" fontId="9" fillId="0" borderId="0" xfId="0" applyFont="1" applyFill="1" applyBorder="1" applyAlignment="1"/>
    <xf numFmtId="0" fontId="0" fillId="0" borderId="0" xfId="0" applyFont="1" applyFill="1" applyBorder="1" applyAlignment="1">
      <alignment horizontal="left" indent="1"/>
    </xf>
    <xf numFmtId="0" fontId="9" fillId="0" borderId="0" xfId="0" applyFont="1" applyFill="1" applyBorder="1"/>
    <xf numFmtId="0" fontId="3" fillId="0" borderId="0" xfId="0" applyFont="1" applyFill="1" applyBorder="1"/>
    <xf numFmtId="0" fontId="0" fillId="0" borderId="0" xfId="0" applyFill="1" applyBorder="1" applyAlignment="1">
      <alignment horizontal="left"/>
    </xf>
    <xf numFmtId="0" fontId="9" fillId="0" borderId="0" xfId="0" applyFont="1" applyFill="1" applyBorder="1" applyAlignment="1">
      <alignment horizontal="left"/>
    </xf>
    <xf numFmtId="0" fontId="9" fillId="0" borderId="0" xfId="0" applyFont="1" applyFill="1" applyBorder="1" applyAlignment="1">
      <alignment horizontal="right"/>
    </xf>
    <xf numFmtId="0" fontId="0" fillId="0" borderId="0" xfId="0" applyFill="1" applyBorder="1"/>
    <xf numFmtId="0" fontId="21" fillId="0" borderId="0" xfId="0" applyFont="1" applyFill="1" applyBorder="1" applyAlignment="1">
      <alignment horizontal="left"/>
    </xf>
    <xf numFmtId="0" fontId="0" fillId="0" borderId="0" xfId="0" applyFont="1" applyFill="1" applyBorder="1" applyAlignment="1">
      <alignment horizontal="left"/>
    </xf>
    <xf numFmtId="0" fontId="20" fillId="0" borderId="0" xfId="0" applyFont="1" applyFill="1" applyBorder="1"/>
    <xf numFmtId="0" fontId="0" fillId="0" borderId="0" xfId="0" applyFill="1" applyBorder="1" applyAlignment="1">
      <alignment horizontal="left" vertical="center"/>
    </xf>
    <xf numFmtId="0" fontId="3" fillId="0" borderId="0" xfId="0" applyFont="1" applyFill="1"/>
    <xf numFmtId="0" fontId="0" fillId="0" borderId="0" xfId="0" applyFill="1"/>
    <xf numFmtId="0" fontId="0" fillId="0" borderId="0" xfId="0" applyFill="1" applyAlignment="1">
      <alignment horizontal="left" indent="1"/>
    </xf>
    <xf numFmtId="17" fontId="3" fillId="0" borderId="0" xfId="0" applyNumberFormat="1" applyFont="1" applyFill="1" applyAlignment="1">
      <alignment vertical="top" wrapText="1"/>
    </xf>
    <xf numFmtId="0" fontId="0" fillId="0" borderId="0" xfId="0" applyFont="1" applyFill="1"/>
    <xf numFmtId="0" fontId="0" fillId="0" borderId="0" xfId="0" applyNumberFormat="1" applyFont="1" applyFill="1" applyBorder="1" applyAlignment="1">
      <alignment vertical="center"/>
    </xf>
    <xf numFmtId="0" fontId="0" fillId="0" borderId="9" xfId="0" applyFont="1" applyFill="1" applyBorder="1" applyAlignment="1">
      <alignment vertical="center" wrapText="1"/>
    </xf>
    <xf numFmtId="0" fontId="0" fillId="0" borderId="0" xfId="0" applyFill="1" applyAlignment="1">
      <alignment vertical="center"/>
    </xf>
    <xf numFmtId="0" fontId="0" fillId="0" borderId="0" xfId="0" applyFont="1" applyFill="1" applyBorder="1"/>
    <xf numFmtId="0" fontId="0" fillId="0" borderId="0" xfId="0" applyFill="1" applyAlignment="1">
      <alignment horizontal="right"/>
    </xf>
    <xf numFmtId="3" fontId="25" fillId="0" borderId="0" xfId="0" applyNumberFormat="1" applyFont="1" applyFill="1" applyBorder="1" applyAlignment="1">
      <alignment vertical="center" wrapText="1"/>
    </xf>
    <xf numFmtId="0" fontId="25" fillId="0" borderId="0" xfId="0" applyFont="1" applyFill="1" applyBorder="1" applyAlignment="1">
      <alignment horizontal="center" vertical="center" wrapText="1"/>
    </xf>
    <xf numFmtId="166" fontId="0" fillId="0" borderId="0" xfId="1" applyNumberFormat="1" applyFont="1" applyFill="1" applyBorder="1"/>
    <xf numFmtId="3" fontId="25" fillId="0" borderId="0" xfId="0" applyNumberFormat="1" applyFont="1" applyFill="1" applyBorder="1" applyAlignment="1">
      <alignment horizontal="center" vertical="center" wrapText="1"/>
    </xf>
    <xf numFmtId="0" fontId="25" fillId="0" borderId="0" xfId="0" applyFont="1" applyFill="1" applyBorder="1" applyAlignment="1">
      <alignment vertical="center" wrapText="1"/>
    </xf>
    <xf numFmtId="0" fontId="0" fillId="0" borderId="0" xfId="0" applyFill="1" applyAlignment="1">
      <alignment vertical="top" wrapText="1"/>
    </xf>
    <xf numFmtId="17" fontId="3" fillId="0" borderId="0" xfId="0" applyNumberFormat="1" applyFont="1" applyFill="1" applyBorder="1" applyAlignment="1">
      <alignment vertical="top" wrapText="1"/>
    </xf>
    <xf numFmtId="0" fontId="0" fillId="0" borderId="0" xfId="0" applyFont="1" applyFill="1" applyBorder="1" applyAlignment="1">
      <alignment vertical="top" wrapText="1"/>
    </xf>
    <xf numFmtId="0" fontId="0" fillId="0" borderId="0" xfId="0" applyNumberFormat="1" applyFont="1" applyFill="1" applyBorder="1"/>
    <xf numFmtId="0" fontId="0" fillId="0" borderId="0" xfId="0" applyFont="1" applyFill="1" applyBorder="1" applyAlignment="1">
      <alignment horizontal="left" vertical="center" wrapText="1"/>
    </xf>
    <xf numFmtId="0" fontId="0" fillId="0" borderId="0" xfId="0" applyNumberFormat="1" applyFont="1" applyFill="1" applyBorder="1" applyAlignment="1">
      <alignment horizontal="right" vertical="center"/>
    </xf>
    <xf numFmtId="0" fontId="0" fillId="0" borderId="0" xfId="0" applyNumberFormat="1" applyFont="1" applyFill="1" applyBorder="1" applyAlignment="1">
      <alignment horizontal="center" vertical="center"/>
    </xf>
    <xf numFmtId="0" fontId="0" fillId="0" borderId="0" xfId="0" applyFont="1" applyFill="1" applyBorder="1" applyAlignment="1">
      <alignment wrapText="1"/>
    </xf>
    <xf numFmtId="0" fontId="0" fillId="0" borderId="0" xfId="0" applyFont="1" applyFill="1" applyBorder="1" applyAlignment="1">
      <alignment vertical="center" wrapText="1"/>
    </xf>
    <xf numFmtId="0" fontId="0" fillId="0" borderId="0" xfId="0" applyFill="1" applyBorder="1" applyAlignment="1">
      <alignment vertical="center"/>
    </xf>
    <xf numFmtId="0" fontId="0" fillId="0" borderId="0" xfId="0" applyNumberFormat="1" applyFill="1" applyBorder="1"/>
    <xf numFmtId="0" fontId="0" fillId="0" borderId="0" xfId="0" applyFill="1" applyBorder="1" applyAlignment="1">
      <alignment horizontal="center"/>
    </xf>
    <xf numFmtId="0" fontId="0" fillId="0" borderId="0" xfId="0" applyFill="1" applyBorder="1" applyAlignment="1">
      <alignment horizontal="right"/>
    </xf>
    <xf numFmtId="165" fontId="0" fillId="0" borderId="0" xfId="0" applyNumberFormat="1" applyFill="1" applyBorder="1" applyAlignment="1">
      <alignment horizontal="center"/>
    </xf>
    <xf numFmtId="165" fontId="0" fillId="0" borderId="0" xfId="0" applyNumberFormat="1" applyFill="1" applyBorder="1"/>
    <xf numFmtId="0" fontId="0" fillId="0" borderId="0" xfId="0" applyFill="1" applyBorder="1" applyAlignment="1">
      <alignment vertical="top" wrapText="1"/>
    </xf>
    <xf numFmtId="0" fontId="0" fillId="0" borderId="0" xfId="0" applyFill="1" applyAlignment="1"/>
    <xf numFmtId="0" fontId="0" fillId="0" borderId="0" xfId="0" applyNumberFormat="1" applyFill="1" applyBorder="1" applyAlignment="1">
      <alignment horizontal="right"/>
    </xf>
    <xf numFmtId="9" fontId="0" fillId="0" borderId="0" xfId="1" applyFont="1" applyFill="1"/>
    <xf numFmtId="0" fontId="0" fillId="0" borderId="0" xfId="0" applyNumberFormat="1" applyFill="1" applyBorder="1" applyAlignment="1">
      <alignment horizontal="right" vertical="center"/>
    </xf>
    <xf numFmtId="0" fontId="0" fillId="0" borderId="0" xfId="0" applyFill="1" applyAlignment="1">
      <alignment horizontal="right" vertical="center" wrapText="1"/>
    </xf>
    <xf numFmtId="0" fontId="0" fillId="0" borderId="0" xfId="0" applyFill="1" applyBorder="1" applyAlignment="1"/>
    <xf numFmtId="3" fontId="0" fillId="0" borderId="0" xfId="0" applyNumberFormat="1" applyFill="1" applyBorder="1" applyAlignment="1"/>
    <xf numFmtId="9" fontId="0" fillId="0" borderId="0" xfId="1" applyFont="1" applyFill="1" applyBorder="1"/>
    <xf numFmtId="164" fontId="0" fillId="0" borderId="0" xfId="0" applyNumberFormat="1" applyFill="1" applyBorder="1"/>
    <xf numFmtId="0" fontId="0" fillId="0" borderId="0" xfId="0" applyNumberFormat="1" applyFill="1" applyBorder="1" applyAlignment="1">
      <alignment horizontal="right" vertical="top"/>
    </xf>
    <xf numFmtId="165" fontId="3" fillId="0" borderId="0" xfId="3" applyNumberFormat="1" applyFont="1" applyFill="1" applyBorder="1"/>
    <xf numFmtId="0" fontId="0" fillId="0" borderId="0" xfId="0" applyFill="1" applyBorder="1" applyAlignment="1">
      <alignment horizontal="right" vertical="center" wrapText="1"/>
    </xf>
    <xf numFmtId="0" fontId="0" fillId="0" borderId="0" xfId="0" applyFont="1" applyFill="1" applyBorder="1" applyAlignment="1">
      <alignment horizontal="right" vertical="center"/>
    </xf>
    <xf numFmtId="0" fontId="0" fillId="0" borderId="0" xfId="0" applyFill="1" applyAlignment="1">
      <alignment horizontal="left" vertical="top"/>
    </xf>
    <xf numFmtId="0" fontId="0" fillId="0" borderId="0" xfId="0" applyFont="1" applyFill="1" applyBorder="1" applyAlignment="1">
      <alignment vertical="center"/>
    </xf>
    <xf numFmtId="9" fontId="3" fillId="0" borderId="0" xfId="1" applyFont="1" applyFill="1" applyBorder="1"/>
    <xf numFmtId="0" fontId="3" fillId="0" borderId="0" xfId="0" applyFont="1" applyFill="1" applyBorder="1" applyAlignment="1">
      <alignment vertical="center"/>
    </xf>
    <xf numFmtId="0" fontId="3" fillId="0" borderId="0" xfId="0" applyFont="1" applyFill="1" applyBorder="1" applyAlignment="1"/>
    <xf numFmtId="0" fontId="3" fillId="0" borderId="0" xfId="0" applyFont="1" applyFill="1" applyBorder="1" applyAlignment="1">
      <alignment horizontal="right" vertical="center" wrapText="1"/>
    </xf>
    <xf numFmtId="0" fontId="24" fillId="0" borderId="0" xfId="0" applyFont="1" applyFill="1" applyBorder="1"/>
    <xf numFmtId="0" fontId="12" fillId="0" borderId="0" xfId="0" applyFont="1" applyFill="1" applyBorder="1" applyAlignment="1">
      <alignment horizontal="center" vertical="center" wrapText="1"/>
    </xf>
    <xf numFmtId="0" fontId="12" fillId="0" borderId="0" xfId="0" applyFont="1" applyFill="1" applyBorder="1" applyAlignment="1">
      <alignment vertical="center" wrapText="1"/>
    </xf>
    <xf numFmtId="0" fontId="0" fillId="0" borderId="0" xfId="0" applyFill="1" applyAlignment="1">
      <alignment wrapText="1"/>
    </xf>
    <xf numFmtId="0" fontId="5" fillId="0" borderId="0" xfId="2" applyFill="1" applyBorder="1"/>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9" fontId="0" fillId="0" borderId="0" xfId="1" applyFont="1" applyFill="1" applyBorder="1" applyAlignment="1">
      <alignment horizontal="center" vertical="center"/>
    </xf>
    <xf numFmtId="9" fontId="0" fillId="0" borderId="0" xfId="1" applyFont="1" applyFill="1" applyBorder="1" applyAlignment="1">
      <alignment horizontal="center"/>
    </xf>
    <xf numFmtId="0" fontId="13" fillId="0" borderId="0" xfId="0" applyFont="1" applyFill="1" applyBorder="1"/>
    <xf numFmtId="0" fontId="5" fillId="0" borderId="0" xfId="2" applyFill="1" applyBorder="1" applyAlignment="1">
      <alignment wrapText="1"/>
    </xf>
    <xf numFmtId="0" fontId="0" fillId="0" borderId="0" xfId="0" applyFill="1" applyBorder="1" applyAlignment="1">
      <alignment wrapText="1"/>
    </xf>
    <xf numFmtId="9" fontId="3" fillId="0" borderId="0" xfId="1" applyFont="1" applyFill="1" applyBorder="1" applyAlignment="1">
      <alignment horizontal="left"/>
    </xf>
    <xf numFmtId="0" fontId="15" fillId="0" borderId="0" xfId="2" applyFont="1" applyFill="1" applyBorder="1"/>
    <xf numFmtId="9" fontId="5" fillId="0" borderId="0" xfId="2" applyNumberFormat="1" applyFill="1" applyBorder="1" applyAlignment="1">
      <alignment horizontal="right"/>
    </xf>
    <xf numFmtId="0" fontId="3" fillId="0" borderId="0" xfId="0" applyFont="1" applyFill="1" applyBorder="1" applyAlignment="1">
      <alignment horizontal="right" wrapText="1"/>
    </xf>
    <xf numFmtId="0" fontId="2" fillId="0" borderId="0" xfId="0" applyFont="1" applyFill="1" applyAlignment="1">
      <alignment vertical="center"/>
    </xf>
    <xf numFmtId="0" fontId="3" fillId="0" borderId="0" xfId="0" applyFont="1" applyFill="1" applyAlignment="1">
      <alignment horizontal="center" vertical="center" wrapText="1"/>
    </xf>
    <xf numFmtId="0" fontId="0" fillId="0" borderId="12" xfId="0" applyFill="1" applyBorder="1" applyAlignment="1">
      <alignment wrapText="1"/>
    </xf>
    <xf numFmtId="0" fontId="0" fillId="0" borderId="12" xfId="0" applyFill="1" applyBorder="1" applyAlignment="1">
      <alignment vertical="top" wrapText="1"/>
    </xf>
    <xf numFmtId="0" fontId="0" fillId="0" borderId="12" xfId="0" applyFont="1" applyFill="1" applyBorder="1" applyAlignment="1">
      <alignment vertical="top" wrapText="1"/>
    </xf>
    <xf numFmtId="0" fontId="0" fillId="0" borderId="0" xfId="0" applyFont="1" applyFill="1" applyAlignment="1">
      <alignment vertical="center"/>
    </xf>
    <xf numFmtId="0" fontId="0" fillId="0" borderId="12" xfId="0" applyFont="1" applyFill="1" applyBorder="1" applyAlignment="1">
      <alignment vertical="center" wrapText="1"/>
    </xf>
    <xf numFmtId="0" fontId="17" fillId="0" borderId="0" xfId="0" applyFont="1" applyFill="1"/>
    <xf numFmtId="0" fontId="16" fillId="0" borderId="0" xfId="0" applyFont="1" applyFill="1" applyAlignment="1">
      <alignment vertical="top"/>
    </xf>
    <xf numFmtId="0" fontId="0" fillId="0" borderId="0" xfId="0" applyFill="1" applyAlignment="1">
      <alignment vertical="top"/>
    </xf>
    <xf numFmtId="17" fontId="3" fillId="0" borderId="0" xfId="0" applyNumberFormat="1" applyFont="1" applyFill="1" applyBorder="1" applyAlignment="1">
      <alignment horizontal="right" vertical="top" wrapText="1"/>
    </xf>
    <xf numFmtId="0" fontId="0" fillId="0" borderId="9" xfId="0" applyFill="1" applyBorder="1" applyAlignment="1">
      <alignment wrapText="1"/>
    </xf>
    <xf numFmtId="0" fontId="3" fillId="0" borderId="9" xfId="0" applyFont="1" applyFill="1" applyBorder="1" applyAlignment="1">
      <alignment horizontal="left" vertical="center" wrapText="1"/>
    </xf>
    <xf numFmtId="0" fontId="0" fillId="0" borderId="0" xfId="0" applyFill="1" applyBorder="1" applyAlignment="1">
      <alignment horizontal="right" vertical="center"/>
    </xf>
    <xf numFmtId="0" fontId="3" fillId="0" borderId="3" xfId="0" applyFont="1" applyFill="1" applyBorder="1" applyAlignment="1">
      <alignment horizontal="right" vertical="center" wrapText="1"/>
    </xf>
    <xf numFmtId="0" fontId="3" fillId="0" borderId="6" xfId="0" applyFont="1" applyFill="1" applyBorder="1" applyAlignment="1">
      <alignment horizontal="right" vertical="center" wrapText="1"/>
    </xf>
    <xf numFmtId="0" fontId="18" fillId="0" borderId="12" xfId="0" applyFont="1" applyFill="1" applyBorder="1" applyAlignment="1">
      <alignment horizontal="right" vertical="center"/>
    </xf>
    <xf numFmtId="0" fontId="18" fillId="0" borderId="8" xfId="0" applyFont="1" applyFill="1" applyBorder="1" applyAlignment="1">
      <alignment horizontal="right" vertical="center"/>
    </xf>
    <xf numFmtId="0" fontId="18" fillId="0" borderId="4" xfId="0" applyFont="1" applyFill="1" applyBorder="1" applyAlignment="1">
      <alignment horizontal="right" vertical="center"/>
    </xf>
    <xf numFmtId="0" fontId="18" fillId="0" borderId="6" xfId="0" applyFont="1" applyFill="1" applyBorder="1" applyAlignment="1">
      <alignment horizontal="right" vertical="center"/>
    </xf>
    <xf numFmtId="0" fontId="18" fillId="0" borderId="0" xfId="0" applyFont="1" applyFill="1" applyBorder="1" applyAlignment="1">
      <alignment horizontal="right" vertical="center"/>
    </xf>
    <xf numFmtId="0" fontId="18" fillId="0" borderId="2" xfId="0" applyFont="1" applyFill="1" applyBorder="1" applyAlignment="1">
      <alignment horizontal="right" vertical="center"/>
    </xf>
    <xf numFmtId="0" fontId="6" fillId="0" borderId="12" xfId="0" applyFont="1" applyFill="1" applyBorder="1" applyAlignment="1">
      <alignment horizontal="right" vertical="center"/>
    </xf>
    <xf numFmtId="0" fontId="6" fillId="0" borderId="2" xfId="0" applyFont="1" applyFill="1" applyBorder="1" applyAlignment="1">
      <alignment horizontal="right" vertical="center"/>
    </xf>
    <xf numFmtId="0" fontId="6" fillId="0" borderId="0" xfId="0" applyFont="1" applyFill="1" applyBorder="1" applyAlignment="1">
      <alignment horizontal="right" vertical="center"/>
    </xf>
    <xf numFmtId="0" fontId="18" fillId="0" borderId="13" xfId="0" applyFont="1" applyFill="1" applyBorder="1" applyAlignment="1">
      <alignment horizontal="right" vertical="center"/>
    </xf>
    <xf numFmtId="0" fontId="18" fillId="0" borderId="7" xfId="0" applyFont="1" applyFill="1" applyBorder="1" applyAlignment="1">
      <alignment horizontal="right" vertical="center"/>
    </xf>
    <xf numFmtId="0" fontId="18" fillId="0" borderId="5" xfId="0" applyFont="1" applyFill="1" applyBorder="1" applyAlignment="1">
      <alignment horizontal="right" vertical="center"/>
    </xf>
    <xf numFmtId="9" fontId="0" fillId="0" borderId="0" xfId="1" applyFont="1" applyFill="1" applyBorder="1" applyAlignment="1">
      <alignment horizontal="right" vertical="center"/>
    </xf>
    <xf numFmtId="9" fontId="0" fillId="0" borderId="0" xfId="1" applyFont="1" applyFill="1" applyBorder="1" applyAlignment="1">
      <alignment horizontal="right"/>
    </xf>
    <xf numFmtId="0" fontId="5" fillId="0" borderId="0" xfId="2" applyFill="1" applyBorder="1" applyAlignment="1">
      <alignment horizontal="right"/>
    </xf>
    <xf numFmtId="9" fontId="14" fillId="0" borderId="0" xfId="2" applyNumberFormat="1" applyFont="1" applyFill="1" applyBorder="1" applyAlignment="1">
      <alignment horizontal="right"/>
    </xf>
    <xf numFmtId="166" fontId="5" fillId="0" borderId="0" xfId="1" applyNumberFormat="1" applyFont="1" applyFill="1" applyBorder="1" applyAlignment="1">
      <alignment horizontal="right"/>
    </xf>
    <xf numFmtId="166" fontId="5" fillId="0" borderId="0" xfId="2" applyNumberFormat="1" applyFill="1" applyBorder="1" applyAlignment="1">
      <alignment horizontal="right"/>
    </xf>
    <xf numFmtId="0" fontId="5" fillId="0" borderId="0" xfId="2" applyFill="1" applyBorder="1" applyAlignment="1">
      <alignment horizontal="right" vertical="center"/>
    </xf>
    <xf numFmtId="9" fontId="14" fillId="0" borderId="0" xfId="2" applyNumberFormat="1" applyFont="1" applyFill="1" applyBorder="1" applyAlignment="1">
      <alignment horizontal="right" vertical="center"/>
    </xf>
    <xf numFmtId="0" fontId="0" fillId="0" borderId="0" xfId="0" applyFill="1" applyBorder="1" applyAlignment="1">
      <alignment horizontal="right" wrapText="1"/>
    </xf>
    <xf numFmtId="165" fontId="0" fillId="0" borderId="0" xfId="3" applyNumberFormat="1" applyFont="1" applyFill="1" applyBorder="1" applyAlignment="1">
      <alignment horizontal="right" vertical="center"/>
    </xf>
    <xf numFmtId="0" fontId="0" fillId="0" borderId="0" xfId="1" applyNumberFormat="1" applyFont="1" applyFill="1" applyBorder="1" applyAlignment="1">
      <alignment horizontal="right" vertical="center"/>
    </xf>
    <xf numFmtId="1" fontId="4" fillId="0" borderId="0" xfId="3" applyNumberFormat="1" applyFont="1" applyFill="1" applyBorder="1" applyAlignment="1">
      <alignment horizontal="right" vertical="center"/>
    </xf>
    <xf numFmtId="0" fontId="23" fillId="0" borderId="0" xfId="0" applyFont="1" applyFill="1" applyBorder="1" applyAlignment="1">
      <alignment horizontal="right" wrapText="1"/>
    </xf>
    <xf numFmtId="0" fontId="3" fillId="0" borderId="0" xfId="0" applyFont="1" applyFill="1" applyAlignment="1">
      <alignment vertical="top" wrapText="1"/>
    </xf>
    <xf numFmtId="0" fontId="0" fillId="0" borderId="9" xfId="0" applyFill="1" applyBorder="1" applyAlignment="1">
      <alignment vertical="top" wrapText="1"/>
    </xf>
    <xf numFmtId="0" fontId="0" fillId="0" borderId="0" xfId="0" applyFont="1" applyFill="1" applyBorder="1" applyAlignment="1">
      <alignment horizontal="right"/>
    </xf>
    <xf numFmtId="0" fontId="0" fillId="0" borderId="9" xfId="0" applyFill="1" applyBorder="1" applyAlignment="1">
      <alignment vertical="center" wrapText="1"/>
    </xf>
    <xf numFmtId="0" fontId="19" fillId="0" borderId="0" xfId="0" applyFont="1" applyFill="1" applyBorder="1" applyAlignment="1">
      <alignment vertical="center" wrapText="1"/>
    </xf>
    <xf numFmtId="0" fontId="26" fillId="0" borderId="0" xfId="0" applyFont="1" applyFill="1" applyBorder="1" applyAlignment="1">
      <alignment horizontal="center" vertical="center" wrapText="1"/>
    </xf>
    <xf numFmtId="0" fontId="26" fillId="0" borderId="0" xfId="0" applyFont="1" applyFill="1" applyBorder="1" applyAlignment="1">
      <alignment vertical="center" wrapText="1"/>
    </xf>
    <xf numFmtId="0" fontId="3" fillId="0" borderId="9" xfId="0" applyFont="1" applyFill="1" applyBorder="1" applyAlignment="1">
      <alignment vertical="top" wrapText="1"/>
    </xf>
    <xf numFmtId="0" fontId="3" fillId="0" borderId="0" xfId="0" applyFont="1" applyFill="1" applyBorder="1" applyAlignment="1">
      <alignment vertical="center" wrapText="1"/>
    </xf>
    <xf numFmtId="0" fontId="0" fillId="0" borderId="0" xfId="0" applyFont="1" applyFill="1" applyBorder="1" applyAlignment="1">
      <alignment horizontal="center" wrapText="1"/>
    </xf>
    <xf numFmtId="0" fontId="0" fillId="0" borderId="0" xfId="0" applyFont="1" applyFill="1" applyBorder="1" applyAlignment="1">
      <alignment horizontal="center" vertical="center" wrapText="1"/>
    </xf>
    <xf numFmtId="9" fontId="4" fillId="0" borderId="0" xfId="1" applyFont="1" applyFill="1" applyBorder="1" applyAlignment="1">
      <alignment horizontal="center" vertical="center"/>
    </xf>
    <xf numFmtId="0" fontId="0" fillId="0" borderId="0" xfId="0" applyFill="1" applyBorder="1" applyAlignment="1">
      <alignment vertical="center" wrapText="1"/>
    </xf>
    <xf numFmtId="1" fontId="3" fillId="0" borderId="0" xfId="0" applyNumberFormat="1" applyFont="1" applyFill="1" applyBorder="1" applyAlignment="1">
      <alignment horizontal="center" vertical="top" wrapText="1"/>
    </xf>
    <xf numFmtId="9" fontId="3" fillId="0" borderId="0" xfId="1" applyFont="1" applyFill="1" applyBorder="1" applyAlignment="1">
      <alignment horizontal="center" vertical="top" wrapText="1"/>
    </xf>
    <xf numFmtId="1" fontId="3" fillId="0" borderId="0" xfId="1" applyNumberFormat="1" applyFont="1" applyFill="1" applyBorder="1" applyAlignment="1">
      <alignment vertical="center"/>
    </xf>
    <xf numFmtId="0" fontId="3" fillId="0" borderId="0" xfId="0" applyFont="1" applyFill="1" applyBorder="1" applyAlignment="1">
      <alignment vertical="top" wrapText="1"/>
    </xf>
    <xf numFmtId="1" fontId="0" fillId="0" borderId="0" xfId="1" applyNumberFormat="1" applyFont="1" applyFill="1" applyBorder="1" applyAlignment="1">
      <alignment vertical="center"/>
    </xf>
    <xf numFmtId="1" fontId="0" fillId="0" borderId="0" xfId="1" applyNumberFormat="1" applyFont="1" applyFill="1" applyBorder="1"/>
    <xf numFmtId="1" fontId="3" fillId="0" borderId="0" xfId="0" applyNumberFormat="1" applyFont="1" applyFill="1" applyBorder="1" applyAlignment="1">
      <alignment horizontal="center" vertical="center" wrapText="1"/>
    </xf>
    <xf numFmtId="9" fontId="3" fillId="0" borderId="0" xfId="1" applyFont="1" applyFill="1" applyBorder="1" applyAlignment="1">
      <alignment horizontal="center" vertical="center" wrapText="1"/>
    </xf>
    <xf numFmtId="9" fontId="3" fillId="0" borderId="0" xfId="1" applyFont="1" applyFill="1" applyBorder="1" applyAlignment="1">
      <alignment vertical="center"/>
    </xf>
    <xf numFmtId="9" fontId="0" fillId="0" borderId="0" xfId="1" applyFont="1" applyFill="1" applyBorder="1" applyAlignment="1">
      <alignment vertical="center"/>
    </xf>
    <xf numFmtId="0" fontId="0" fillId="0" borderId="0" xfId="0" applyFont="1" applyFill="1" applyBorder="1" applyAlignment="1">
      <alignment horizontal="center" vertical="center"/>
    </xf>
    <xf numFmtId="1" fontId="0" fillId="0" borderId="0" xfId="0" applyNumberFormat="1" applyFill="1" applyBorder="1" applyAlignment="1">
      <alignment horizontal="center" vertical="center"/>
    </xf>
    <xf numFmtId="0" fontId="3" fillId="0" borderId="0" xfId="0" applyFont="1" applyFill="1" applyAlignment="1">
      <alignment horizontal="right" vertical="center" wrapText="1"/>
    </xf>
    <xf numFmtId="1" fontId="3" fillId="0" borderId="0" xfId="0" applyNumberFormat="1" applyFont="1" applyFill="1" applyBorder="1" applyAlignment="1">
      <alignment horizontal="center" vertical="center"/>
    </xf>
    <xf numFmtId="0" fontId="0" fillId="0" borderId="0" xfId="0" applyFill="1" applyBorder="1" applyAlignment="1">
      <alignment horizontal="center" vertical="center" wrapText="1"/>
    </xf>
    <xf numFmtId="9" fontId="0" fillId="0" borderId="0" xfId="1" applyFont="1" applyFill="1" applyBorder="1" applyAlignment="1">
      <alignment horizontal="center" vertical="top" wrapText="1"/>
    </xf>
    <xf numFmtId="1" fontId="3" fillId="0" borderId="0" xfId="0" applyNumberFormat="1" applyFont="1" applyFill="1" applyBorder="1" applyAlignment="1">
      <alignment horizontal="right" vertical="center" wrapText="1"/>
    </xf>
    <xf numFmtId="1" fontId="3" fillId="0" borderId="0" xfId="0" applyNumberFormat="1" applyFont="1" applyFill="1" applyBorder="1" applyAlignment="1">
      <alignment vertical="center"/>
    </xf>
    <xf numFmtId="0" fontId="0" fillId="0" borderId="0" xfId="0" applyFill="1" applyBorder="1" applyAlignment="1">
      <alignment vertical="top"/>
    </xf>
    <xf numFmtId="166" fontId="0" fillId="0" borderId="0" xfId="1" applyNumberFormat="1" applyFont="1" applyFill="1" applyAlignment="1">
      <alignment vertical="top" wrapText="1"/>
    </xf>
    <xf numFmtId="0" fontId="0" fillId="0" borderId="10" xfId="0" applyFill="1" applyBorder="1" applyAlignment="1">
      <alignment vertical="top" wrapText="1"/>
    </xf>
    <xf numFmtId="0" fontId="0" fillId="0" borderId="15" xfId="0" applyFill="1" applyBorder="1" applyAlignment="1">
      <alignment vertical="top" wrapText="1"/>
    </xf>
    <xf numFmtId="0" fontId="0" fillId="0" borderId="16" xfId="0" applyFill="1" applyBorder="1" applyAlignment="1">
      <alignment vertical="top" wrapText="1"/>
    </xf>
    <xf numFmtId="0" fontId="17" fillId="0" borderId="0" xfId="0" applyFont="1" applyFill="1" applyBorder="1"/>
    <xf numFmtId="0" fontId="3" fillId="0" borderId="0" xfId="0" applyFont="1" applyFill="1" applyBorder="1" applyAlignment="1">
      <alignment horizontal="left" vertical="center" wrapText="1"/>
    </xf>
    <xf numFmtId="0" fontId="3" fillId="0" borderId="0" xfId="0" applyFont="1" applyFill="1" applyAlignment="1"/>
    <xf numFmtId="0" fontId="20" fillId="0" borderId="0" xfId="0" applyFont="1" applyFill="1" applyBorder="1" applyAlignment="1"/>
    <xf numFmtId="0" fontId="3" fillId="0" borderId="0" xfId="0" applyFont="1" applyFill="1" applyBorder="1" applyAlignment="1">
      <alignment horizontal="left" wrapText="1"/>
    </xf>
    <xf numFmtId="0" fontId="0" fillId="0" borderId="0" xfId="1" applyNumberFormat="1" applyFont="1" applyFill="1" applyBorder="1" applyAlignment="1">
      <alignment horizontal="center"/>
    </xf>
    <xf numFmtId="0" fontId="0" fillId="0" borderId="0" xfId="0" applyFont="1" applyFill="1" applyBorder="1" applyAlignment="1">
      <alignment horizontal="center"/>
    </xf>
    <xf numFmtId="0" fontId="3" fillId="0" borderId="6" xfId="0" applyFont="1" applyFill="1" applyBorder="1" applyAlignment="1">
      <alignment horizontal="center" vertical="center" wrapText="1"/>
    </xf>
    <xf numFmtId="0" fontId="3" fillId="0" borderId="13" xfId="0" applyFont="1" applyFill="1" applyBorder="1" applyAlignment="1">
      <alignment horizontal="center" vertical="center" wrapText="1"/>
    </xf>
    <xf numFmtId="17" fontId="11" fillId="0" borderId="14" xfId="0" applyNumberFormat="1" applyFont="1" applyFill="1" applyBorder="1" applyAlignment="1">
      <alignment horizontal="right" vertical="center" wrapText="1"/>
    </xf>
    <xf numFmtId="17" fontId="11" fillId="0" borderId="11" xfId="0" applyNumberFormat="1" applyFont="1" applyFill="1" applyBorder="1" applyAlignment="1">
      <alignment horizontal="right" vertical="center" wrapText="1"/>
    </xf>
    <xf numFmtId="1" fontId="0" fillId="0" borderId="0" xfId="0" applyNumberFormat="1" applyFill="1" applyBorder="1" applyAlignment="1">
      <alignment horizontal="right" vertical="center"/>
    </xf>
  </cellXfs>
  <cellStyles count="500">
    <cellStyle name="Comma" xfId="3" builtinId="3"/>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5" builtinId="9" hidden="1"/>
    <cellStyle name="Followed Hyperlink" xfId="397" builtinId="9" hidden="1"/>
    <cellStyle name="Followed Hyperlink" xfId="399" builtinId="9" hidden="1"/>
    <cellStyle name="Followed Hyperlink" xfId="401"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1" builtinId="9" hidden="1"/>
    <cellStyle name="Followed Hyperlink" xfId="413" builtinId="9" hidden="1"/>
    <cellStyle name="Followed Hyperlink" xfId="415" builtinId="9" hidden="1"/>
    <cellStyle name="Followed Hyperlink" xfId="417"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7" builtinId="9" hidden="1"/>
    <cellStyle name="Followed Hyperlink" xfId="429" builtinId="9" hidden="1"/>
    <cellStyle name="Followed Hyperlink" xfId="431" builtinId="9" hidden="1"/>
    <cellStyle name="Followed Hyperlink" xfId="433"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3" builtinId="9" hidden="1"/>
    <cellStyle name="Followed Hyperlink" xfId="445" builtinId="9" hidden="1"/>
    <cellStyle name="Followed Hyperlink" xfId="447" builtinId="9" hidden="1"/>
    <cellStyle name="Followed Hyperlink" xfId="449"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59" builtinId="9" hidden="1"/>
    <cellStyle name="Followed Hyperlink" xfId="461" builtinId="9" hidden="1"/>
    <cellStyle name="Followed Hyperlink" xfId="463" builtinId="9" hidden="1"/>
    <cellStyle name="Followed Hyperlink" xfId="465"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5" builtinId="9" hidden="1"/>
    <cellStyle name="Followed Hyperlink" xfId="477" builtinId="9" hidden="1"/>
    <cellStyle name="Followed Hyperlink" xfId="479" builtinId="9" hidden="1"/>
    <cellStyle name="Followed Hyperlink" xfId="481"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1" builtinId="9" hidden="1"/>
    <cellStyle name="Followed Hyperlink" xfId="493" builtinId="9" hidden="1"/>
    <cellStyle name="Followed Hyperlink" xfId="495" builtinId="9" hidden="1"/>
    <cellStyle name="Followed Hyperlink" xfId="497" builtinId="9"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xfId="394" builtinId="8" hidden="1"/>
    <cellStyle name="Hyperlink" xfId="396" builtinId="8" hidden="1"/>
    <cellStyle name="Hyperlink" xfId="398" builtinId="8" hidden="1"/>
    <cellStyle name="Hyperlink" xfId="400" builtinId="8" hidden="1"/>
    <cellStyle name="Hyperlink" xfId="402" builtinId="8" hidden="1"/>
    <cellStyle name="Hyperlink" xfId="404" builtinId="8" hidden="1"/>
    <cellStyle name="Hyperlink" xfId="406" builtinId="8" hidden="1"/>
    <cellStyle name="Hyperlink" xfId="408" builtinId="8" hidden="1"/>
    <cellStyle name="Hyperlink" xfId="410"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28" builtinId="8" hidden="1"/>
    <cellStyle name="Hyperlink" xfId="430" builtinId="8" hidden="1"/>
    <cellStyle name="Hyperlink" xfId="432" builtinId="8" hidden="1"/>
    <cellStyle name="Hyperlink" xfId="434" builtinId="8" hidden="1"/>
    <cellStyle name="Hyperlink" xfId="436"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0" builtinId="8" hidden="1"/>
    <cellStyle name="Hyperlink" xfId="462" builtinId="8" hidden="1"/>
    <cellStyle name="Hyperlink" xfId="464" builtinId="8" hidden="1"/>
    <cellStyle name="Hyperlink" xfId="466" builtinId="8" hidden="1"/>
    <cellStyle name="Hyperlink" xfId="468" builtinId="8" hidden="1"/>
    <cellStyle name="Hyperlink" xfId="470"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Normal" xfId="0" builtinId="0"/>
    <cellStyle name="Normal 2" xfId="498" xr:uid="{C746543A-34DE-944F-BD8E-124F1C1A8D91}"/>
    <cellStyle name="Output" xfId="2" builtinId="21"/>
    <cellStyle name="Percent" xfId="1" builtinId="5"/>
    <cellStyle name="Percent 2" xfId="499" xr:uid="{E1E6262F-32D5-F045-9B1D-F8D1E5D300F2}"/>
  </cellStyles>
  <dxfs count="0"/>
  <tableStyles count="0" defaultTableStyle="TableStyleMedium2" defaultPivotStyle="PivotStyleLight16"/>
  <colors>
    <mruColors>
      <color rgb="FFBEE46F"/>
      <color rgb="FF9CBB5A"/>
      <color rgb="FF60497C"/>
      <color rgb="FF4CA0FF"/>
      <color rgb="FFFF7E79"/>
      <color rgb="FF9D2E2A"/>
      <color rgb="FFC03D37"/>
      <color rgb="FFED4841"/>
      <color rgb="FF9D2E28"/>
      <color rgb="FF3978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solidFill>
                <a:latin typeface="+mn-lt"/>
                <a:ea typeface="+mn-ea"/>
                <a:cs typeface="+mn-cs"/>
              </a:defRPr>
            </a:pPr>
            <a:r>
              <a:rPr lang="en-US" sz="2400" b="1"/>
              <a:t>Total Inpatient Days for QMMH and Filter Clinics by Month</a:t>
            </a:r>
          </a:p>
          <a:p>
            <a:pPr>
              <a:defRPr sz="2400"/>
            </a:pPr>
            <a:r>
              <a:rPr lang="en-US" sz="1800"/>
              <a:t>January</a:t>
            </a:r>
            <a:r>
              <a:rPr lang="en-US" sz="1800" baseline="0"/>
              <a:t> 1, 2018 - December 31, 2018</a:t>
            </a:r>
            <a:endParaRPr lang="en-US" sz="1800"/>
          </a:p>
        </c:rich>
      </c:tx>
      <c:layout>
        <c:manualLayout>
          <c:xMode val="edge"/>
          <c:yMode val="edge"/>
          <c:x val="0.14287321295470953"/>
          <c:y val="1.9817954413121907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0655821676308112"/>
          <c:y val="0.16261262930368997"/>
          <c:w val="0.87586956491468315"/>
          <c:h val="0.70893036899799289"/>
        </c:manualLayout>
      </c:layout>
      <c:lineChart>
        <c:grouping val="standard"/>
        <c:varyColors val="0"/>
        <c:ser>
          <c:idx val="1"/>
          <c:order val="0"/>
          <c:tx>
            <c:v>QMMH Inpatient</c:v>
          </c:tx>
          <c:spPr>
            <a:ln w="57150" cap="rnd">
              <a:solidFill>
                <a:schemeClr val="accent3">
                  <a:lumMod val="75000"/>
                </a:schemeClr>
              </a:solidFill>
              <a:round/>
            </a:ln>
            <a:effectLst/>
          </c:spPr>
          <c:marker>
            <c:symbol val="none"/>
          </c:marker>
          <c:dLbls>
            <c:dLbl>
              <c:idx val="1"/>
              <c:layout>
                <c:manualLayout>
                  <c:x val="-3.8324213067498614E-2"/>
                  <c:y val="-3.85903354960905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18-5944-9549-9C89D0F394EA}"/>
                </c:ext>
              </c:extLst>
            </c:dLbl>
            <c:dLbl>
              <c:idx val="9"/>
              <c:layout>
                <c:manualLayout>
                  <c:x val="-1.4324211476118363E-2"/>
                  <c:y val="-3.29180666823584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18-5944-9549-9C89D0F394EA}"/>
                </c:ext>
              </c:extLst>
            </c:dLbl>
            <c:dLbl>
              <c:idx val="10"/>
              <c:layout>
                <c:manualLayout>
                  <c:x val="-1.0964211253325425E-2"/>
                  <c:y val="-3.48088229536024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18-5944-9549-9C89D0F394E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Inpatient_Days!$B$1:$M$1</c:f>
              <c:numCache>
                <c:formatCode>mmm\-yy</c:formatCode>
                <c:ptCount val="12"/>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numCache>
            </c:numRef>
          </c:cat>
          <c:val>
            <c:numRef>
              <c:f>Inpatient_Days!#REF!</c:f>
              <c:numCache>
                <c:formatCode>General</c:formatCode>
                <c:ptCount val="1"/>
                <c:pt idx="0">
                  <c:v>1</c:v>
                </c:pt>
              </c:numCache>
            </c:numRef>
          </c:val>
          <c:smooth val="0"/>
          <c:extLst>
            <c:ext xmlns:c16="http://schemas.microsoft.com/office/drawing/2014/chart" uri="{C3380CC4-5D6E-409C-BE32-E72D297353CC}">
              <c16:uniqueId val="{00000000-35C7-6042-8DE9-E3FF6DD085B6}"/>
            </c:ext>
          </c:extLst>
        </c:ser>
        <c:ser>
          <c:idx val="0"/>
          <c:order val="1"/>
          <c:tx>
            <c:v>Filter Clinic Maternity Inpatient</c:v>
          </c:tx>
          <c:spPr>
            <a:ln w="57150"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Inpatient_Days!$B$1:$M$1</c:f>
              <c:numCache>
                <c:formatCode>mmm\-yy</c:formatCode>
                <c:ptCount val="12"/>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numCache>
            </c:numRef>
          </c:cat>
          <c:val>
            <c:numRef>
              <c:f>Inpatient_Days!#REF!</c:f>
              <c:numCache>
                <c:formatCode>General</c:formatCode>
                <c:ptCount val="1"/>
                <c:pt idx="0">
                  <c:v>1</c:v>
                </c:pt>
              </c:numCache>
            </c:numRef>
          </c:val>
          <c:smooth val="0"/>
          <c:extLst>
            <c:ext xmlns:c16="http://schemas.microsoft.com/office/drawing/2014/chart" uri="{C3380CC4-5D6E-409C-BE32-E72D297353CC}">
              <c16:uniqueId val="{00000001-35C7-6042-8DE9-E3FF6DD085B6}"/>
            </c:ext>
          </c:extLst>
        </c:ser>
        <c:dLbls>
          <c:showLegendKey val="0"/>
          <c:showVal val="1"/>
          <c:showCatName val="0"/>
          <c:showSerName val="0"/>
          <c:showPercent val="0"/>
          <c:showBubbleSize val="0"/>
        </c:dLbls>
        <c:smooth val="0"/>
        <c:axId val="1167429343"/>
        <c:axId val="1189929375"/>
      </c:lineChart>
      <c:dateAx>
        <c:axId val="1167429343"/>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crossAx val="1189929375"/>
        <c:crosses val="autoZero"/>
        <c:auto val="1"/>
        <c:lblOffset val="100"/>
        <c:baseTimeUnit val="days"/>
      </c:dateAx>
      <c:valAx>
        <c:axId val="11899293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US" sz="1800" b="1" i="0" baseline="0">
                    <a:effectLst/>
                  </a:rPr>
                  <a:t>Number of Inpatient Days</a:t>
                </a:r>
                <a:endParaRPr lang="en-US">
                  <a:effectLst/>
                </a:endParaRPr>
              </a:p>
            </c:rich>
          </c:tx>
          <c:layout>
            <c:manualLayout>
              <c:xMode val="edge"/>
              <c:yMode val="edge"/>
              <c:x val="1.1475939426502407E-2"/>
              <c:y val="0.3065894047080426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solidFill>
                <a:latin typeface="+mn-lt"/>
                <a:ea typeface="+mn-ea"/>
                <a:cs typeface="+mn-cs"/>
              </a:defRPr>
            </a:pPr>
            <a:endParaRPr lang="en-US"/>
          </a:p>
        </c:txPr>
        <c:crossAx val="1167429343"/>
        <c:crosses val="autoZero"/>
        <c:crossBetween val="between"/>
      </c:valAx>
      <c:spPr>
        <a:noFill/>
        <a:ln>
          <a:noFill/>
        </a:ln>
        <a:effectLst/>
      </c:spPr>
    </c:plotArea>
    <c:legend>
      <c:legendPos val="b"/>
      <c:layout>
        <c:manualLayout>
          <c:xMode val="edge"/>
          <c:yMode val="edge"/>
          <c:x val="0.31592680665470096"/>
          <c:y val="0.95594282062807157"/>
          <c:w val="0.36814638669059807"/>
          <c:h val="4.4057179371928483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800"/>
            </a:pPr>
            <a:r>
              <a:rPr lang="en-US" sz="2400"/>
              <a:t>Annual Ambulatory</a:t>
            </a:r>
            <a:r>
              <a:rPr lang="en-US" sz="2400" baseline="0"/>
              <a:t> Visits </a:t>
            </a:r>
          </a:p>
          <a:p>
            <a:pPr>
              <a:defRPr sz="1800"/>
            </a:pPr>
            <a:r>
              <a:rPr lang="en-US" sz="1400"/>
              <a:t>Comparison of QE II (2007) to QMMH (2012,</a:t>
            </a:r>
            <a:r>
              <a:rPr lang="en-US" sz="1400" baseline="0"/>
              <a:t> 2018)</a:t>
            </a:r>
            <a:endParaRPr lang="en-US" sz="1400"/>
          </a:p>
        </c:rich>
      </c:tx>
      <c:layout>
        <c:manualLayout>
          <c:xMode val="edge"/>
          <c:yMode val="edge"/>
          <c:x val="0.20462661029460719"/>
          <c:y val="3.1837890721438764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0.18354636028257212"/>
          <c:y val="0.16598118290373734"/>
          <c:w val="0.79104095989885492"/>
          <c:h val="0.7229909732596741"/>
        </c:manualLayout>
      </c:layout>
      <c:bar3DChart>
        <c:barDir val="col"/>
        <c:grouping val="clustered"/>
        <c:varyColors val="0"/>
        <c:ser>
          <c:idx val="0"/>
          <c:order val="0"/>
          <c:spPr>
            <a:solidFill>
              <a:schemeClr val="accent4">
                <a:lumMod val="50000"/>
              </a:schemeClr>
            </a:solidFill>
            <a:ln>
              <a:solidFill>
                <a:schemeClr val="accent4">
                  <a:lumMod val="50000"/>
                </a:schemeClr>
              </a:solidFill>
            </a:ln>
          </c:spPr>
          <c:invertIfNegative val="0"/>
          <c:dPt>
            <c:idx val="0"/>
            <c:invertIfNegative val="0"/>
            <c:bubble3D val="0"/>
            <c:spPr>
              <a:solidFill>
                <a:srgbClr val="3978C2"/>
              </a:solidFill>
              <a:ln>
                <a:solidFill>
                  <a:srgbClr val="3978C2"/>
                </a:solidFill>
              </a:ln>
            </c:spPr>
            <c:extLst>
              <c:ext xmlns:c16="http://schemas.microsoft.com/office/drawing/2014/chart" uri="{C3380CC4-5D6E-409C-BE32-E72D297353CC}">
                <c16:uniqueId val="{00000000-6034-604B-A853-556296BAB08E}"/>
              </c:ext>
            </c:extLst>
          </c:dPt>
          <c:dPt>
            <c:idx val="1"/>
            <c:invertIfNegative val="0"/>
            <c:bubble3D val="0"/>
            <c:spPr>
              <a:solidFill>
                <a:srgbClr val="9D2E2A"/>
              </a:solidFill>
              <a:ln>
                <a:solidFill>
                  <a:srgbClr val="9D2E2A"/>
                </a:solidFill>
              </a:ln>
            </c:spPr>
            <c:extLst>
              <c:ext xmlns:c16="http://schemas.microsoft.com/office/drawing/2014/chart" uri="{C3380CC4-5D6E-409C-BE32-E72D297353CC}">
                <c16:uniqueId val="{00000001-6034-604B-A853-556296BAB08E}"/>
              </c:ext>
            </c:extLst>
          </c:dPt>
          <c:dPt>
            <c:idx val="2"/>
            <c:invertIfNegative val="0"/>
            <c:bubble3D val="0"/>
            <c:spPr>
              <a:solidFill>
                <a:srgbClr val="7A9935"/>
              </a:solidFill>
              <a:ln>
                <a:solidFill>
                  <a:srgbClr val="7A9935"/>
                </a:solidFill>
              </a:ln>
            </c:spPr>
            <c:extLst>
              <c:ext xmlns:c16="http://schemas.microsoft.com/office/drawing/2014/chart" uri="{C3380CC4-5D6E-409C-BE32-E72D297353CC}">
                <c16:uniqueId val="{00000002-6034-604B-A853-556296BAB08E}"/>
              </c:ext>
            </c:extLst>
          </c:dPt>
          <c:dLbls>
            <c:dLbl>
              <c:idx val="0"/>
              <c:layout>
                <c:manualLayout>
                  <c:x val="9.3749999999999997E-3"/>
                  <c:y val="-2.93040293040293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034-604B-A853-556296BAB08E}"/>
                </c:ext>
              </c:extLst>
            </c:dLbl>
            <c:dLbl>
              <c:idx val="1"/>
              <c:layout>
                <c:manualLayout>
                  <c:x val="1.5625E-2"/>
                  <c:y val="-4.02930402930403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34-604B-A853-556296BAB08E}"/>
                </c:ext>
              </c:extLst>
            </c:dLbl>
            <c:dLbl>
              <c:idx val="2"/>
              <c:layout>
                <c:manualLayout>
                  <c:x val="2.8926118940112815E-2"/>
                  <c:y val="-2.2403362434934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034-604B-A853-556296BAB08E}"/>
                </c:ext>
              </c:extLst>
            </c:dLbl>
            <c:spPr>
              <a:noFill/>
              <a:ln>
                <a:noFill/>
              </a:ln>
              <a:effectLst/>
            </c:spPr>
            <c:txPr>
              <a:bodyPr/>
              <a:lstStyle/>
              <a:p>
                <a:pPr>
                  <a:defRPr sz="1400"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Outpatient!#REF!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Outpatient!#REF!</c15:sqref>
                        </c15:formulaRef>
                      </c:ext>
                    </c:extLst>
                  </c:multiLvlStrRef>
                </c15:cat>
              </c15:filteredCategoryTitle>
            </c:ext>
            <c:ext xmlns:c16="http://schemas.microsoft.com/office/drawing/2014/chart" uri="{C3380CC4-5D6E-409C-BE32-E72D297353CC}">
              <c16:uniqueId val="{00000003-6034-604B-A853-556296BAB08E}"/>
            </c:ext>
          </c:extLst>
        </c:ser>
        <c:dLbls>
          <c:showLegendKey val="0"/>
          <c:showVal val="1"/>
          <c:showCatName val="0"/>
          <c:showSerName val="0"/>
          <c:showPercent val="0"/>
          <c:showBubbleSize val="0"/>
        </c:dLbls>
        <c:gapWidth val="150"/>
        <c:shape val="box"/>
        <c:axId val="171457576"/>
        <c:axId val="171462904"/>
        <c:axId val="0"/>
      </c:bar3DChart>
      <c:catAx>
        <c:axId val="171457576"/>
        <c:scaling>
          <c:orientation val="minMax"/>
        </c:scaling>
        <c:delete val="0"/>
        <c:axPos val="b"/>
        <c:title>
          <c:tx>
            <c:rich>
              <a:bodyPr/>
              <a:lstStyle/>
              <a:p>
                <a:pPr>
                  <a:defRPr sz="1400"/>
                </a:pPr>
                <a:r>
                  <a:rPr lang="en-US" sz="1400"/>
                  <a:t>Healthcare Facility</a:t>
                </a:r>
              </a:p>
            </c:rich>
          </c:tx>
          <c:layout>
            <c:manualLayout>
              <c:xMode val="edge"/>
              <c:yMode val="edge"/>
              <c:x val="0.4108751959035678"/>
              <c:y val="0.95888083216828812"/>
            </c:manualLayout>
          </c:layout>
          <c:overlay val="0"/>
        </c:title>
        <c:numFmt formatCode="General" sourceLinked="0"/>
        <c:majorTickMark val="out"/>
        <c:minorTickMark val="none"/>
        <c:tickLblPos val="nextTo"/>
        <c:txPr>
          <a:bodyPr/>
          <a:lstStyle/>
          <a:p>
            <a:pPr>
              <a:defRPr sz="1200" b="1"/>
            </a:pPr>
            <a:endParaRPr lang="en-US"/>
          </a:p>
        </c:txPr>
        <c:crossAx val="171462904"/>
        <c:crosses val="autoZero"/>
        <c:auto val="1"/>
        <c:lblAlgn val="ctr"/>
        <c:lblOffset val="100"/>
        <c:noMultiLvlLbl val="0"/>
      </c:catAx>
      <c:valAx>
        <c:axId val="171462904"/>
        <c:scaling>
          <c:orientation val="minMax"/>
        </c:scaling>
        <c:delete val="0"/>
        <c:axPos val="l"/>
        <c:majorGridlines>
          <c:spPr>
            <a:ln>
              <a:solidFill>
                <a:schemeClr val="bg1">
                  <a:lumMod val="85000"/>
                </a:schemeClr>
              </a:solidFill>
            </a:ln>
          </c:spPr>
        </c:majorGridlines>
        <c:title>
          <c:tx>
            <c:rich>
              <a:bodyPr rot="-5400000" vert="horz"/>
              <a:lstStyle/>
              <a:p>
                <a:pPr>
                  <a:defRPr sz="1400"/>
                </a:pPr>
                <a:r>
                  <a:rPr lang="en-US" sz="1400"/>
                  <a:t>Number of</a:t>
                </a:r>
                <a:r>
                  <a:rPr lang="en-US" sz="1400" baseline="0"/>
                  <a:t> ambulatory visits</a:t>
                </a:r>
                <a:endParaRPr lang="en-US" sz="1400"/>
              </a:p>
            </c:rich>
          </c:tx>
          <c:layout>
            <c:manualLayout>
              <c:xMode val="edge"/>
              <c:yMode val="edge"/>
              <c:x val="1.9483230315775722E-2"/>
              <c:y val="0.41187717960583653"/>
            </c:manualLayout>
          </c:layout>
          <c:overlay val="0"/>
        </c:title>
        <c:numFmt formatCode="General" sourceLinked="1"/>
        <c:majorTickMark val="out"/>
        <c:minorTickMark val="none"/>
        <c:tickLblPos val="nextTo"/>
        <c:txPr>
          <a:bodyPr/>
          <a:lstStyle/>
          <a:p>
            <a:pPr>
              <a:defRPr sz="1050" b="1"/>
            </a:pPr>
            <a:endParaRPr lang="en-US"/>
          </a:p>
        </c:txPr>
        <c:crossAx val="171457576"/>
        <c:crosses val="autoZero"/>
        <c:crossBetween val="between"/>
      </c:valAx>
    </c:plotArea>
    <c:plotVisOnly val="1"/>
    <c:dispBlanksAs val="gap"/>
    <c:showDLblsOverMax val="0"/>
  </c:chart>
  <c:printSettings>
    <c:headerFooter/>
    <c:pageMargins b="1" l="0.75" r="0.75" t="1" header="0.5" footer="0.5"/>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13</xdr:col>
      <xdr:colOff>0</xdr:colOff>
      <xdr:row>62</xdr:row>
      <xdr:rowOff>14112</xdr:rowOff>
    </xdr:from>
    <xdr:to>
      <xdr:col>14</xdr:col>
      <xdr:colOff>0</xdr:colOff>
      <xdr:row>96</xdr:row>
      <xdr:rowOff>14112</xdr:rowOff>
    </xdr:to>
    <xdr:graphicFrame macro="">
      <xdr:nvGraphicFramePr>
        <xdr:cNvPr id="12" name="Chart 11">
          <a:extLst>
            <a:ext uri="{FF2B5EF4-FFF2-40B4-BE49-F238E27FC236}">
              <a16:creationId xmlns:a16="http://schemas.microsoft.com/office/drawing/2014/main" id="{566A5FD6-8CC8-D74A-B5BE-12A226F05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70</xdr:row>
      <xdr:rowOff>36286</xdr:rowOff>
    </xdr:from>
    <xdr:to>
      <xdr:col>14</xdr:col>
      <xdr:colOff>90714</xdr:colOff>
      <xdr:row>105</xdr:row>
      <xdr:rowOff>18142</xdr:rowOff>
    </xdr:to>
    <xdr:graphicFrame macro="">
      <xdr:nvGraphicFramePr>
        <xdr:cNvPr id="9" name="Chart 8">
          <a:extLst>
            <a:ext uri="{FF2B5EF4-FFF2-40B4-BE49-F238E27FC236}">
              <a16:creationId xmlns:a16="http://schemas.microsoft.com/office/drawing/2014/main" id="{FDBF1005-392A-8F43-ADCC-CF61D2832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317500</xdr:colOff>
      <xdr:row>0</xdr:row>
      <xdr:rowOff>0</xdr:rowOff>
    </xdr:from>
    <xdr:to>
      <xdr:col>16</xdr:col>
      <xdr:colOff>279400</xdr:colOff>
      <xdr:row>25</xdr:row>
      <xdr:rowOff>88900</xdr:rowOff>
    </xdr:to>
    <xdr:sp macro="" textlink="">
      <xdr:nvSpPr>
        <xdr:cNvPr id="9" name="TextBox 8">
          <a:extLst>
            <a:ext uri="{FF2B5EF4-FFF2-40B4-BE49-F238E27FC236}">
              <a16:creationId xmlns:a16="http://schemas.microsoft.com/office/drawing/2014/main" id="{1F1A9E8D-7E70-DF45-B6EF-183D45B4E360}"/>
            </a:ext>
          </a:extLst>
        </xdr:cNvPr>
        <xdr:cNvSpPr txBox="1"/>
      </xdr:nvSpPr>
      <xdr:spPr>
        <a:xfrm>
          <a:off x="7454900" y="482600"/>
          <a:ext cx="11468100" cy="63373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100" b="1" baseline="0"/>
            <a:t>RESULTS: 2020 Observations</a:t>
          </a:r>
        </a:p>
        <a:p>
          <a:endParaRPr lang="en-US" sz="1100" baseline="0"/>
        </a:p>
        <a:p>
          <a:r>
            <a:rPr lang="en-US" sz="1100" b="1" baseline="0"/>
            <a:t>1</a:t>
          </a:r>
          <a:r>
            <a:rPr lang="en-US" sz="1100" baseline="0"/>
            <a:t>. On arrival clients are registered at the reception to obtain a sticker then proceed to the triage to be assessed by the health care professional. In the triage room the client is assessed by the registered nurse or the nursing assistant. When the student nurses are present, they conduct the triage under the supervision of the registered nurse. The triage room is where clients are assessed whether they need immediate attention or can be seen later. Clients that do not require the service at this department (the emergency department) are referred to the right department.</a:t>
          </a:r>
        </a:p>
        <a:p>
          <a:endParaRPr lang="en-US" sz="1100" baseline="0"/>
        </a:p>
        <a:p>
          <a:r>
            <a:rPr lang="en-US" sz="1100" baseline="0"/>
            <a:t>Critical clients or clients needing immediate attention (e.g. semi-conscious clients or clients with difficulty in breathing) are immediately taken to the resus and attended immediately where there is a team of a nurse, nursing assistant and a doctor . Patients needing further assessment during the triage are assessed and transferred to the treatment room while other consultations are conducted in the triage room. Only clients who are stable (green) are consulted in the triage room. The triage room was also used for certain consultations by the doctor.</a:t>
          </a:r>
        </a:p>
        <a:p>
          <a:endParaRPr lang="en-US" sz="1100" baseline="0"/>
        </a:p>
        <a:p>
          <a:r>
            <a:rPr lang="en-US" sz="1100" baseline="0"/>
            <a:t>Colour coding in the triage room: P1 (red) clients are seen immediately,P2 (yellow) clients are seen as soon as possible, P3 (green) clients are seen when the health care provider is available. Clients who are classified as green, meaning they can be seen when the health care professional is available, are also consulted in the triage room and are taken to the treatment room only if further assessment has to be done.</a:t>
          </a:r>
        </a:p>
        <a:p>
          <a:endParaRPr lang="en-US" sz="1100" baseline="0"/>
        </a:p>
        <a:p>
          <a:r>
            <a:rPr lang="en-US" sz="1100" b="1" baseline="0"/>
            <a:t>2</a:t>
          </a:r>
          <a:r>
            <a:rPr lang="en-US" sz="1100" baseline="0"/>
            <a:t>. Average time to triage across all observations was 15 minutes (excluding 1 on Feb 16 when the data collector left before the patient was assessed)</a:t>
          </a:r>
        </a:p>
        <a:p>
          <a:endParaRPr lang="en-US" sz="1100" u="sng" baseline="0"/>
        </a:p>
        <a:p>
          <a:r>
            <a:rPr lang="en-US" sz="1100" b="1" u="none" baseline="0"/>
            <a:t>3. </a:t>
          </a:r>
          <a:r>
            <a:rPr lang="en-US" sz="1100" u="sng" baseline="0"/>
            <a:t>Observation 1 on Feb 12</a:t>
          </a:r>
          <a:r>
            <a:rPr lang="en-US" sz="1100" baseline="0"/>
            <a:t>: A patient walked in at 15:15 and was triaged by a registered nurse at 15:20. For a period of 2 hours, only one client was seen at the A&amp;E department. </a:t>
          </a:r>
        </a:p>
        <a:p>
          <a:endParaRPr lang="en-US" sz="1100" baseline="0"/>
        </a:p>
        <a:p>
          <a:r>
            <a:rPr lang="en-US" sz="1100" b="1" baseline="0"/>
            <a:t>4</a:t>
          </a:r>
          <a:r>
            <a:rPr lang="en-US" sz="1100" baseline="0"/>
            <a:t>. </a:t>
          </a:r>
          <a:r>
            <a:rPr lang="en-US" sz="1100" u="sng" baseline="0"/>
            <a:t>Observation 2 on Feb 14</a:t>
          </a:r>
          <a:r>
            <a:rPr lang="en-US" sz="1100" baseline="0"/>
            <a:t>: A patient walked in limping at 10:00 and was not triaged until 10:21 by a nurse. Another patient walked in at 10:15 and was assessed by a nurse at 10:27. A third patient walked in at 10:30 and was assessed by a nurse at 10:45. A fourth and final patient walked into the department at 11:08 and was assessed by a nurse at 11:19. No triage was conducted within the 5 minute limit during this observation.</a:t>
          </a:r>
        </a:p>
        <a:p>
          <a:endParaRPr lang="en-US" sz="1100" baseline="0"/>
        </a:p>
        <a:p>
          <a:r>
            <a:rPr lang="en-US" sz="1100" b="1" baseline="0"/>
            <a:t>5</a:t>
          </a:r>
          <a:r>
            <a:rPr lang="en-US" sz="1100" baseline="0"/>
            <a:t>. </a:t>
          </a:r>
          <a:r>
            <a:rPr lang="en-US" sz="1100" u="sng" baseline="0"/>
            <a:t>Observation 3 on Feb 16</a:t>
          </a:r>
          <a:r>
            <a:rPr lang="en-US" sz="1100" baseline="0"/>
            <a:t>: A patient came in at 8:46 and was assessed at 8:52. Another patient arrived at 8:50 and was assessed at 8:55. Patients arrived at 8:51, 8:58, 9:10, and 9:20; they were seen at 9:15, 9:22, 9:25, and 9:30 respectively. A patient arrived at 9:22, was assessed at 9:30 and referred to the correct department (ophthalmology). A patient came in at 10:15 and was assessed at 10:28. A patient who was unable to walk and had difficulty breathing arrived at 10:25 and was taken immediately to RESUS. A patient arrived at 10:30 and was assessed at 10:39. A final patient arrived at 10:32 and had not been assessed when the data collector left at 11:00; the doctor was continuing to conduct consultations.</a:t>
          </a:r>
        </a:p>
        <a:p>
          <a:endParaRPr lang="en-US" sz="1100" baseline="0"/>
        </a:p>
        <a:p>
          <a:r>
            <a:rPr lang="en-US" sz="1100" b="1" baseline="0"/>
            <a:t>6.</a:t>
          </a:r>
          <a:r>
            <a:rPr lang="en-US" sz="1100" baseline="0"/>
            <a:t> </a:t>
          </a:r>
          <a:r>
            <a:rPr lang="en-US" sz="1100" u="sng" baseline="0"/>
            <a:t>Observation 4 on Feb 18</a:t>
          </a:r>
          <a:r>
            <a:rPr lang="en-US" sz="1100" baseline="0"/>
            <a:t>: Triage during this observation was conducted by a registered nurse and a student nurse with the student under the supervision of the registered nurse. One patient walked in at 19:15 and was not assessed until 19:58. Another patient came in at 19:40 and was assessed at 20:11. A third patient came in at 19:55 and was assessed at 20:23. An irritable child with a foreign body in their ear was brought in at 20:21 and triaged at 20:40. A fifth patient came in at 20:30 and was assessed at 20:47. A sixth patient came in at 20:34 and was assessed at 20:55. A final patient came in at 21:00 and was assessed at 21:56.</a:t>
          </a:r>
        </a:p>
        <a:p>
          <a:endParaRPr lang="en-US" sz="1100" baseline="0"/>
        </a:p>
        <a:p>
          <a:r>
            <a:rPr lang="en-US" sz="1100" b="1" baseline="0"/>
            <a:t>7</a:t>
          </a:r>
          <a:r>
            <a:rPr lang="en-US" sz="1100" baseline="0"/>
            <a:t>. </a:t>
          </a:r>
          <a:r>
            <a:rPr lang="en-US" sz="1100" u="sng" baseline="0"/>
            <a:t>Observation 5 on Feb 19</a:t>
          </a:r>
          <a:r>
            <a:rPr lang="en-US" sz="1100" baseline="0"/>
            <a:t>: Triage for this observation was conducted by a registered nurse. One patient arrived at 14:00 and was assessed at 14:04. A second patient arrived at 14:28 and was assessed at 14:32. A third patient arrived at 14:37 and was assessed at 14:49. A fourth patient arrived at 14:40 and was assessed at 14:43. A fifth patient arrived at 14:46 and was triaged immediately upon arrival. A sixth and final patient, a 2 week old child with swelling of the chest arrived at 15:59 and was triaged immediately. Additional patients that were transfered fom the clinics were not triaged but seen immediately in the treatment rooms.</a:t>
          </a:r>
        </a:p>
        <a:p>
          <a:endParaRPr lang="en-US" sz="1100" baseline="0"/>
        </a:p>
        <a:p>
          <a:endParaRPr lang="en-US" sz="1100" baseline="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510100500/Documents/01%20Lesotho%20Opperations/02%20Stats/Schedule%2024%20Reports/FY%202019/03_Dec18/03_Schedule%2024%20Statistics_December%2018_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ther"/>
      <sheetName val="OutPatients"/>
      <sheetName val="InPatients"/>
      <sheetName val="Unique Patients Reconciliation"/>
      <sheetName val="YTD Statistics summary"/>
      <sheetName val="Top 10 Surgical"/>
      <sheetName val="Top 20 Casualty"/>
      <sheetName val="Top 20 Gateway"/>
      <sheetName val="Likotsi"/>
      <sheetName val="Qoaling"/>
      <sheetName val="Mabote"/>
      <sheetName val="Filter Clinics Deaths"/>
      <sheetName val="Referrals to Bloemfontein"/>
      <sheetName val="Top 20 Discharge Codes"/>
      <sheetName val="Top 20 Discharge in patients"/>
      <sheetName val="Top 20 discharge out patients"/>
      <sheetName val="Parameters"/>
    </sheetNames>
    <sheetDataSet>
      <sheetData sheetId="0"/>
      <sheetData sheetId="1"/>
      <sheetData sheetId="2"/>
      <sheetData sheetId="3"/>
      <sheetData sheetId="4">
        <row r="12">
          <cell r="C12">
            <v>25663</v>
          </cell>
        </row>
      </sheetData>
      <sheetData sheetId="5"/>
      <sheetData sheetId="6"/>
      <sheetData sheetId="7"/>
      <sheetData sheetId="8"/>
      <sheetData sheetId="9"/>
      <sheetData sheetId="10"/>
      <sheetData sheetId="11"/>
      <sheetData sheetId="12"/>
      <sheetData sheetId="13"/>
      <sheetData sheetId="14"/>
      <sheetData sheetId="15"/>
      <sheetData sheetId="16">
        <row r="2">
          <cell r="C2">
            <v>3</v>
          </cell>
        </row>
        <row r="4">
          <cell r="C4">
            <v>43465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72"/>
  <sheetViews>
    <sheetView zoomScaleNormal="90" workbookViewId="0">
      <selection activeCell="A10" sqref="A9:M10"/>
    </sheetView>
  </sheetViews>
  <sheetFormatPr baseColWidth="10" defaultColWidth="8.83203125" defaultRowHeight="15"/>
  <cols>
    <col min="1" max="1" width="26.6640625" style="30" customWidth="1"/>
    <col min="2" max="2" width="6.1640625" style="30" bestFit="1" customWidth="1"/>
    <col min="3" max="3" width="6.5" style="30" bestFit="1" customWidth="1"/>
    <col min="4" max="4" width="6.83203125" style="30" bestFit="1" customWidth="1"/>
    <col min="5" max="5" width="6.5" style="30" bestFit="1" customWidth="1"/>
    <col min="6" max="6" width="7" style="30" bestFit="1" customWidth="1"/>
    <col min="7" max="7" width="6.33203125" style="30" bestFit="1" customWidth="1"/>
    <col min="8" max="8" width="5.83203125" style="30" bestFit="1" customWidth="1"/>
    <col min="9" max="9" width="6.6640625" style="16" bestFit="1" customWidth="1"/>
    <col min="10" max="10" width="6.5" style="16" bestFit="1" customWidth="1"/>
    <col min="11" max="11" width="6.33203125" style="16" bestFit="1" customWidth="1"/>
    <col min="12" max="13" width="6.6640625" style="16" bestFit="1" customWidth="1"/>
    <col min="14" max="14" width="10.5" style="16" customWidth="1"/>
    <col min="15" max="15" width="8" style="16" customWidth="1"/>
    <col min="16" max="16" width="9" style="16" customWidth="1"/>
    <col min="17" max="17" width="9.1640625" style="16" customWidth="1"/>
    <col min="18" max="18" width="9.33203125" style="16" customWidth="1"/>
    <col min="19" max="19" width="4.6640625" style="16" customWidth="1"/>
    <col min="20" max="21" width="7.83203125" style="16" customWidth="1"/>
    <col min="22" max="22" width="13.83203125" style="16" customWidth="1"/>
    <col min="23" max="23" width="8.83203125" style="16"/>
    <col min="24" max="24" width="2.33203125" style="16" bestFit="1" customWidth="1"/>
    <col min="25" max="25" width="10.6640625" style="16" customWidth="1"/>
    <col min="26" max="26" width="10.33203125" style="16" customWidth="1"/>
    <col min="27" max="16384" width="8.83203125" style="16"/>
  </cols>
  <sheetData>
    <row r="1" spans="1:16" s="15" customFormat="1" ht="16">
      <c r="A1" s="122" t="s">
        <v>0</v>
      </c>
      <c r="B1" s="18">
        <v>43101</v>
      </c>
      <c r="C1" s="18">
        <v>43132</v>
      </c>
      <c r="D1" s="18">
        <v>43160</v>
      </c>
      <c r="E1" s="18">
        <v>43191</v>
      </c>
      <c r="F1" s="18">
        <v>43221</v>
      </c>
      <c r="G1" s="18">
        <v>43252</v>
      </c>
      <c r="H1" s="18">
        <v>43282</v>
      </c>
      <c r="I1" s="18">
        <v>43313</v>
      </c>
      <c r="J1" s="18">
        <v>43344</v>
      </c>
      <c r="K1" s="18">
        <v>43374</v>
      </c>
      <c r="L1" s="18">
        <v>43405</v>
      </c>
      <c r="M1" s="18">
        <v>43435</v>
      </c>
      <c r="N1" s="18"/>
      <c r="O1" s="18"/>
      <c r="P1" s="18"/>
    </row>
    <row r="2" spans="1:16" ht="16">
      <c r="A2" s="123" t="s">
        <v>74</v>
      </c>
      <c r="B2" s="124">
        <v>22</v>
      </c>
      <c r="C2" s="124">
        <v>22</v>
      </c>
      <c r="D2" s="124">
        <v>22</v>
      </c>
      <c r="E2" s="124">
        <v>22</v>
      </c>
      <c r="F2" s="124">
        <v>22</v>
      </c>
      <c r="G2" s="124">
        <v>22</v>
      </c>
      <c r="H2" s="124">
        <v>22</v>
      </c>
      <c r="I2" s="124">
        <v>22</v>
      </c>
      <c r="J2" s="124">
        <v>22</v>
      </c>
      <c r="K2" s="124">
        <v>0</v>
      </c>
      <c r="L2" s="124">
        <v>0</v>
      </c>
      <c r="M2" s="124">
        <v>0</v>
      </c>
    </row>
    <row r="3" spans="1:16" ht="16">
      <c r="A3" s="123" t="s">
        <v>73</v>
      </c>
      <c r="B3" s="124">
        <v>35</v>
      </c>
      <c r="C3" s="124">
        <v>35</v>
      </c>
      <c r="D3" s="124">
        <v>35</v>
      </c>
      <c r="E3" s="124">
        <v>35</v>
      </c>
      <c r="F3" s="124">
        <v>35</v>
      </c>
      <c r="G3" s="124">
        <v>35</v>
      </c>
      <c r="H3" s="124">
        <v>35</v>
      </c>
      <c r="I3" s="124">
        <v>35</v>
      </c>
      <c r="J3" s="124">
        <v>35</v>
      </c>
      <c r="K3" s="124">
        <v>35</v>
      </c>
      <c r="L3" s="124">
        <v>35</v>
      </c>
      <c r="M3" s="124">
        <v>35</v>
      </c>
    </row>
    <row r="4" spans="1:16" ht="16">
      <c r="A4" s="123" t="s">
        <v>268</v>
      </c>
      <c r="B4" s="124">
        <v>30</v>
      </c>
      <c r="C4" s="124">
        <v>30</v>
      </c>
      <c r="D4" s="124">
        <v>30</v>
      </c>
      <c r="E4" s="124">
        <v>30</v>
      </c>
      <c r="F4" s="124">
        <v>30</v>
      </c>
      <c r="G4" s="124">
        <v>30</v>
      </c>
      <c r="H4" s="124">
        <v>30</v>
      </c>
      <c r="I4" s="124">
        <v>30</v>
      </c>
      <c r="J4" s="124">
        <v>30</v>
      </c>
      <c r="K4" s="124">
        <v>30</v>
      </c>
      <c r="L4" s="124">
        <v>20</v>
      </c>
      <c r="M4" s="124">
        <v>20</v>
      </c>
    </row>
    <row r="5" spans="1:16" ht="16">
      <c r="A5" s="123" t="s">
        <v>306</v>
      </c>
      <c r="B5" s="124">
        <v>20</v>
      </c>
      <c r="C5" s="124">
        <v>20</v>
      </c>
      <c r="D5" s="124">
        <v>20</v>
      </c>
      <c r="E5" s="124">
        <v>20</v>
      </c>
      <c r="F5" s="124">
        <v>20</v>
      </c>
      <c r="G5" s="124">
        <v>20</v>
      </c>
      <c r="H5" s="124">
        <v>20</v>
      </c>
      <c r="I5" s="124">
        <v>20</v>
      </c>
      <c r="J5" s="124">
        <v>20</v>
      </c>
      <c r="K5" s="124">
        <v>20</v>
      </c>
      <c r="L5" s="124">
        <v>0</v>
      </c>
      <c r="M5" s="124">
        <v>0</v>
      </c>
    </row>
    <row r="6" spans="1:16" ht="16">
      <c r="A6" s="123" t="s">
        <v>277</v>
      </c>
      <c r="B6" s="124">
        <v>13</v>
      </c>
      <c r="C6" s="124">
        <v>13</v>
      </c>
      <c r="D6" s="124">
        <v>13</v>
      </c>
      <c r="E6" s="124">
        <v>13</v>
      </c>
      <c r="F6" s="124">
        <v>13</v>
      </c>
      <c r="G6" s="124">
        <v>13</v>
      </c>
      <c r="H6" s="124">
        <v>13</v>
      </c>
      <c r="I6" s="124">
        <v>13</v>
      </c>
      <c r="J6" s="124">
        <v>13</v>
      </c>
      <c r="K6" s="124">
        <v>0</v>
      </c>
      <c r="L6" s="124">
        <v>0</v>
      </c>
      <c r="M6" s="124">
        <v>0</v>
      </c>
    </row>
    <row r="7" spans="1:16" ht="16">
      <c r="A7" s="123" t="s">
        <v>21</v>
      </c>
      <c r="B7" s="124">
        <v>30</v>
      </c>
      <c r="C7" s="124">
        <v>30</v>
      </c>
      <c r="D7" s="124">
        <v>30</v>
      </c>
      <c r="E7" s="124">
        <v>30</v>
      </c>
      <c r="F7" s="124">
        <v>30</v>
      </c>
      <c r="G7" s="124">
        <v>30</v>
      </c>
      <c r="H7" s="124">
        <v>30</v>
      </c>
      <c r="I7" s="124">
        <v>30</v>
      </c>
      <c r="J7" s="124">
        <v>30</v>
      </c>
      <c r="K7" s="124">
        <v>30</v>
      </c>
      <c r="L7" s="124">
        <v>23</v>
      </c>
      <c r="M7" s="124">
        <v>23</v>
      </c>
    </row>
    <row r="8" spans="1:16" ht="16">
      <c r="A8" s="123" t="s">
        <v>267</v>
      </c>
      <c r="B8" s="124">
        <v>30</v>
      </c>
      <c r="C8" s="124">
        <v>30</v>
      </c>
      <c r="D8" s="124">
        <v>30</v>
      </c>
      <c r="E8" s="124">
        <v>30</v>
      </c>
      <c r="F8" s="124">
        <v>30</v>
      </c>
      <c r="G8" s="124">
        <v>30</v>
      </c>
      <c r="H8" s="124">
        <v>30</v>
      </c>
      <c r="I8" s="124">
        <v>30</v>
      </c>
      <c r="J8" s="124">
        <v>30</v>
      </c>
      <c r="K8" s="124">
        <v>30</v>
      </c>
      <c r="L8" s="124">
        <v>23</v>
      </c>
      <c r="M8" s="124">
        <v>23</v>
      </c>
    </row>
    <row r="9" spans="1:16" ht="16">
      <c r="A9" s="123" t="s">
        <v>269</v>
      </c>
      <c r="B9" s="124">
        <v>35</v>
      </c>
      <c r="C9" s="124">
        <v>35</v>
      </c>
      <c r="D9" s="124">
        <v>35</v>
      </c>
      <c r="E9" s="124">
        <v>35</v>
      </c>
      <c r="F9" s="124">
        <v>35</v>
      </c>
      <c r="G9" s="124">
        <v>35</v>
      </c>
      <c r="H9" s="124">
        <v>35</v>
      </c>
      <c r="I9" s="124">
        <v>35</v>
      </c>
      <c r="J9" s="124">
        <v>35</v>
      </c>
      <c r="K9" s="124">
        <v>35</v>
      </c>
      <c r="L9" s="124">
        <v>35</v>
      </c>
      <c r="M9" s="124">
        <v>35</v>
      </c>
    </row>
    <row r="10" spans="1:16" ht="16">
      <c r="A10" s="123" t="s">
        <v>270</v>
      </c>
      <c r="B10" s="124">
        <v>30</v>
      </c>
      <c r="C10" s="124">
        <v>30</v>
      </c>
      <c r="D10" s="124">
        <v>30</v>
      </c>
      <c r="E10" s="124">
        <v>30</v>
      </c>
      <c r="F10" s="124">
        <v>30</v>
      </c>
      <c r="G10" s="124">
        <v>30</v>
      </c>
      <c r="H10" s="124">
        <v>30</v>
      </c>
      <c r="I10" s="124">
        <v>30</v>
      </c>
      <c r="J10" s="124">
        <v>30</v>
      </c>
      <c r="K10" s="124">
        <v>36</v>
      </c>
      <c r="L10" s="124">
        <v>36</v>
      </c>
      <c r="M10" s="124">
        <v>36</v>
      </c>
    </row>
    <row r="11" spans="1:16" ht="16">
      <c r="A11" s="123" t="s">
        <v>271</v>
      </c>
      <c r="B11" s="124">
        <v>10</v>
      </c>
      <c r="C11" s="124">
        <v>10</v>
      </c>
      <c r="D11" s="124">
        <v>10</v>
      </c>
      <c r="E11" s="124">
        <v>10</v>
      </c>
      <c r="F11" s="124">
        <v>10</v>
      </c>
      <c r="G11" s="124">
        <v>10</v>
      </c>
      <c r="H11" s="124">
        <v>10</v>
      </c>
      <c r="I11" s="124">
        <v>10</v>
      </c>
      <c r="J11" s="124">
        <v>10</v>
      </c>
      <c r="K11" s="124">
        <v>10</v>
      </c>
      <c r="L11" s="124">
        <v>10</v>
      </c>
      <c r="M11" s="124">
        <v>10</v>
      </c>
    </row>
    <row r="12" spans="1:16" ht="16">
      <c r="A12" s="123" t="s">
        <v>272</v>
      </c>
      <c r="B12" s="124">
        <v>30</v>
      </c>
      <c r="C12" s="124">
        <v>30</v>
      </c>
      <c r="D12" s="124">
        <v>30</v>
      </c>
      <c r="E12" s="124">
        <v>30</v>
      </c>
      <c r="F12" s="124">
        <v>30</v>
      </c>
      <c r="G12" s="124">
        <v>30</v>
      </c>
      <c r="H12" s="124">
        <v>30</v>
      </c>
      <c r="I12" s="124">
        <v>30</v>
      </c>
      <c r="J12" s="124">
        <v>30</v>
      </c>
      <c r="K12" s="124">
        <v>30</v>
      </c>
      <c r="L12" s="124">
        <v>30</v>
      </c>
      <c r="M12" s="124">
        <v>30</v>
      </c>
    </row>
    <row r="13" spans="1:16" ht="16">
      <c r="A13" s="123" t="s">
        <v>273</v>
      </c>
      <c r="B13" s="124">
        <v>40</v>
      </c>
      <c r="C13" s="124">
        <v>40</v>
      </c>
      <c r="D13" s="124">
        <v>40</v>
      </c>
      <c r="E13" s="124">
        <v>40</v>
      </c>
      <c r="F13" s="124">
        <v>40</v>
      </c>
      <c r="G13" s="124">
        <v>40</v>
      </c>
      <c r="H13" s="124">
        <v>40</v>
      </c>
      <c r="I13" s="124">
        <v>40</v>
      </c>
      <c r="J13" s="124">
        <v>40</v>
      </c>
      <c r="K13" s="124">
        <v>40</v>
      </c>
      <c r="L13" s="124">
        <v>40</v>
      </c>
      <c r="M13" s="124">
        <v>40</v>
      </c>
    </row>
    <row r="14" spans="1:16" ht="16">
      <c r="A14" s="123" t="s">
        <v>274</v>
      </c>
      <c r="B14" s="124">
        <v>5</v>
      </c>
      <c r="C14" s="124">
        <v>5</v>
      </c>
      <c r="D14" s="124">
        <v>5</v>
      </c>
      <c r="E14" s="124">
        <v>5</v>
      </c>
      <c r="F14" s="124">
        <v>5</v>
      </c>
      <c r="G14" s="124">
        <v>5</v>
      </c>
      <c r="H14" s="124">
        <v>5</v>
      </c>
      <c r="I14" s="124">
        <v>5</v>
      </c>
      <c r="J14" s="124">
        <v>5</v>
      </c>
      <c r="K14" s="124">
        <v>5</v>
      </c>
      <c r="L14" s="124">
        <v>5</v>
      </c>
      <c r="M14" s="124">
        <v>5</v>
      </c>
    </row>
    <row r="15" spans="1:16" ht="16">
      <c r="A15" s="125" t="s">
        <v>113</v>
      </c>
      <c r="B15" s="124">
        <v>34</v>
      </c>
      <c r="C15" s="124">
        <v>34</v>
      </c>
      <c r="D15" s="124">
        <v>34</v>
      </c>
      <c r="E15" s="124">
        <v>34</v>
      </c>
      <c r="F15" s="124">
        <v>34</v>
      </c>
      <c r="G15" s="124">
        <v>34</v>
      </c>
      <c r="H15" s="124">
        <v>34</v>
      </c>
      <c r="I15" s="124">
        <v>34</v>
      </c>
      <c r="J15" s="124">
        <v>34</v>
      </c>
      <c r="K15" s="124">
        <v>31</v>
      </c>
      <c r="L15" s="124">
        <v>31</v>
      </c>
      <c r="M15" s="124">
        <v>31</v>
      </c>
    </row>
    <row r="16" spans="1:16" ht="16">
      <c r="A16" s="30" t="s">
        <v>111</v>
      </c>
      <c r="B16" s="30">
        <v>0</v>
      </c>
      <c r="C16" s="30">
        <v>0</v>
      </c>
      <c r="D16" s="30">
        <v>0</v>
      </c>
      <c r="E16" s="30">
        <v>0</v>
      </c>
      <c r="F16" s="30">
        <v>0</v>
      </c>
      <c r="G16" s="30">
        <v>0</v>
      </c>
      <c r="H16" s="30">
        <v>0</v>
      </c>
      <c r="I16" s="16">
        <v>0</v>
      </c>
      <c r="J16" s="16">
        <v>0</v>
      </c>
      <c r="K16" s="16">
        <v>0</v>
      </c>
      <c r="L16" s="16">
        <v>0</v>
      </c>
      <c r="M16" s="16">
        <v>0</v>
      </c>
    </row>
    <row r="17" spans="1:19" ht="16">
      <c r="A17" s="123" t="s">
        <v>275</v>
      </c>
      <c r="B17" s="124">
        <v>20</v>
      </c>
      <c r="C17" s="124">
        <v>20</v>
      </c>
      <c r="D17" s="124">
        <v>20</v>
      </c>
      <c r="E17" s="124">
        <v>20</v>
      </c>
      <c r="F17" s="124">
        <v>20</v>
      </c>
      <c r="G17" s="124">
        <v>20</v>
      </c>
      <c r="H17" s="124">
        <v>20</v>
      </c>
      <c r="I17" s="124">
        <v>20</v>
      </c>
      <c r="J17" s="124">
        <v>20</v>
      </c>
      <c r="K17" s="124">
        <v>20</v>
      </c>
      <c r="L17" s="124">
        <v>20</v>
      </c>
      <c r="M17" s="124">
        <v>20</v>
      </c>
    </row>
    <row r="18" spans="1:19" ht="16">
      <c r="A18" s="123" t="s">
        <v>276</v>
      </c>
      <c r="B18" s="124">
        <v>31</v>
      </c>
      <c r="C18" s="124">
        <v>31</v>
      </c>
      <c r="D18" s="124">
        <v>31</v>
      </c>
      <c r="E18" s="124">
        <v>31</v>
      </c>
      <c r="F18" s="124">
        <v>31</v>
      </c>
      <c r="G18" s="124">
        <v>31</v>
      </c>
      <c r="H18" s="124">
        <v>31</v>
      </c>
      <c r="I18" s="124">
        <v>31</v>
      </c>
      <c r="J18" s="124">
        <v>31</v>
      </c>
      <c r="K18" s="124">
        <v>34</v>
      </c>
      <c r="L18" s="124">
        <v>29</v>
      </c>
      <c r="M18" s="124">
        <v>29</v>
      </c>
    </row>
    <row r="19" spans="1:19" ht="16">
      <c r="A19" s="123" t="s">
        <v>112</v>
      </c>
      <c r="B19" s="124">
        <v>10</v>
      </c>
      <c r="C19" s="124">
        <v>10</v>
      </c>
      <c r="D19" s="124">
        <v>10</v>
      </c>
      <c r="E19" s="124">
        <v>10</v>
      </c>
      <c r="F19" s="124">
        <v>10</v>
      </c>
      <c r="G19" s="124">
        <v>10</v>
      </c>
      <c r="H19" s="124">
        <v>10</v>
      </c>
      <c r="I19" s="124">
        <v>10</v>
      </c>
      <c r="J19" s="124">
        <v>10</v>
      </c>
      <c r="K19" s="124">
        <v>10</v>
      </c>
      <c r="L19" s="124">
        <v>10</v>
      </c>
      <c r="M19" s="124">
        <v>10</v>
      </c>
    </row>
    <row r="20" spans="1:19" ht="16">
      <c r="A20" s="123" t="s">
        <v>287</v>
      </c>
      <c r="B20" s="57">
        <v>8</v>
      </c>
      <c r="C20" s="57">
        <v>8</v>
      </c>
      <c r="D20" s="57">
        <v>8</v>
      </c>
      <c r="E20" s="57">
        <v>8</v>
      </c>
      <c r="F20" s="57">
        <v>8</v>
      </c>
      <c r="G20" s="57">
        <v>8</v>
      </c>
      <c r="H20" s="57">
        <v>8</v>
      </c>
      <c r="I20" s="57">
        <v>8</v>
      </c>
      <c r="J20" s="57">
        <v>8</v>
      </c>
      <c r="K20" s="57">
        <v>8</v>
      </c>
      <c r="L20" s="57">
        <v>8</v>
      </c>
      <c r="M20" s="57">
        <v>8</v>
      </c>
    </row>
    <row r="21" spans="1:19" ht="16">
      <c r="A21" s="123" t="s">
        <v>304</v>
      </c>
      <c r="B21" s="57">
        <v>8</v>
      </c>
      <c r="C21" s="57">
        <v>8</v>
      </c>
      <c r="D21" s="57">
        <v>8</v>
      </c>
      <c r="E21" s="57">
        <v>8</v>
      </c>
      <c r="F21" s="57">
        <v>8</v>
      </c>
      <c r="G21" s="57">
        <v>8</v>
      </c>
      <c r="H21" s="57">
        <v>8</v>
      </c>
      <c r="I21" s="57">
        <v>8</v>
      </c>
      <c r="J21" s="57">
        <v>8</v>
      </c>
      <c r="K21" s="57">
        <v>8</v>
      </c>
      <c r="L21" s="57">
        <v>8</v>
      </c>
      <c r="M21" s="57">
        <v>8</v>
      </c>
    </row>
    <row r="22" spans="1:19" ht="16">
      <c r="A22" s="123" t="s">
        <v>288</v>
      </c>
      <c r="B22" s="57">
        <v>8</v>
      </c>
      <c r="C22" s="57">
        <v>8</v>
      </c>
      <c r="D22" s="57">
        <v>8</v>
      </c>
      <c r="E22" s="57">
        <v>8</v>
      </c>
      <c r="F22" s="57">
        <v>8</v>
      </c>
      <c r="G22" s="57">
        <v>8</v>
      </c>
      <c r="H22" s="57">
        <v>8</v>
      </c>
      <c r="I22" s="57">
        <v>8</v>
      </c>
      <c r="J22" s="57">
        <v>8</v>
      </c>
      <c r="K22" s="57">
        <v>8</v>
      </c>
      <c r="L22" s="57">
        <v>8</v>
      </c>
      <c r="M22" s="57">
        <v>8</v>
      </c>
    </row>
    <row r="23" spans="1:19" ht="62" customHeight="1">
      <c r="B23" s="126"/>
      <c r="C23" s="126"/>
      <c r="D23" s="126"/>
      <c r="E23" s="126"/>
      <c r="F23" s="126"/>
      <c r="G23" s="126"/>
      <c r="H23" s="67"/>
      <c r="I23" s="67"/>
      <c r="J23" s="67"/>
      <c r="K23" s="67"/>
      <c r="L23" s="67"/>
      <c r="M23" s="67"/>
      <c r="N23" s="66"/>
      <c r="P23" s="127"/>
      <c r="Q23" s="128"/>
      <c r="R23" s="128"/>
    </row>
    <row r="24" spans="1:19" ht="15" customHeight="1">
      <c r="A24" s="123"/>
      <c r="B24" s="126"/>
      <c r="C24" s="126"/>
      <c r="D24" s="126"/>
      <c r="E24" s="126"/>
      <c r="F24" s="126"/>
      <c r="G24" s="126"/>
      <c r="H24" s="126"/>
      <c r="I24" s="126"/>
      <c r="J24" s="126"/>
      <c r="K24" s="126"/>
      <c r="L24" s="126"/>
      <c r="M24" s="126"/>
      <c r="N24" s="126"/>
      <c r="P24" s="32"/>
      <c r="Q24" s="37"/>
      <c r="R24" s="23"/>
    </row>
    <row r="25" spans="1:19" ht="32" customHeight="1">
      <c r="A25" s="129"/>
      <c r="B25" s="126"/>
      <c r="C25" s="126"/>
      <c r="D25" s="126"/>
      <c r="E25" s="126"/>
      <c r="F25" s="126"/>
      <c r="G25" s="126"/>
      <c r="H25" s="130"/>
      <c r="I25" s="64"/>
      <c r="J25" s="64"/>
      <c r="K25" s="64"/>
      <c r="L25" s="64"/>
      <c r="M25" s="64"/>
      <c r="N25" s="64"/>
      <c r="O25" s="15"/>
      <c r="P25" s="38"/>
      <c r="Q25" s="131"/>
      <c r="R25" s="131"/>
      <c r="S25" s="15"/>
    </row>
    <row r="26" spans="1:19" ht="19">
      <c r="A26" s="123"/>
      <c r="B26" s="126"/>
      <c r="C26" s="126"/>
      <c r="D26" s="126"/>
      <c r="E26" s="126"/>
      <c r="F26" s="126"/>
      <c r="G26" s="126"/>
      <c r="H26" s="45"/>
      <c r="I26" s="23"/>
      <c r="J26" s="23"/>
      <c r="K26" s="23"/>
      <c r="L26" s="23"/>
      <c r="M26" s="53"/>
      <c r="N26" s="53"/>
      <c r="O26" s="48"/>
      <c r="P26" s="32"/>
      <c r="Q26" s="132"/>
      <c r="R26" s="133"/>
      <c r="S26" s="48"/>
    </row>
    <row r="27" spans="1:19" ht="18" customHeight="1">
      <c r="A27" s="123"/>
      <c r="B27" s="126"/>
      <c r="C27" s="126"/>
      <c r="D27" s="126"/>
      <c r="E27" s="126"/>
      <c r="F27" s="126"/>
      <c r="G27" s="126"/>
      <c r="H27" s="45"/>
      <c r="I27" s="23"/>
      <c r="J27" s="23"/>
      <c r="K27" s="23"/>
      <c r="L27" s="23"/>
      <c r="M27" s="53"/>
      <c r="N27" s="53"/>
      <c r="O27" s="48"/>
      <c r="P27" s="32"/>
      <c r="Q27" s="132"/>
      <c r="R27" s="133"/>
      <c r="S27" s="48"/>
    </row>
    <row r="28" spans="1:19" ht="19">
      <c r="A28" s="123"/>
      <c r="B28" s="126"/>
      <c r="C28" s="126"/>
      <c r="D28" s="126"/>
      <c r="E28" s="126"/>
      <c r="F28" s="126"/>
      <c r="G28" s="126"/>
      <c r="H28" s="45"/>
      <c r="I28" s="23"/>
      <c r="J28" s="23"/>
      <c r="K28" s="23"/>
      <c r="L28" s="23"/>
      <c r="M28" s="53"/>
      <c r="N28" s="53"/>
      <c r="O28" s="48"/>
      <c r="P28" s="32"/>
      <c r="Q28" s="132"/>
      <c r="R28" s="133"/>
      <c r="S28" s="48"/>
    </row>
    <row r="29" spans="1:19" ht="19">
      <c r="A29" s="123"/>
      <c r="B29" s="126"/>
      <c r="C29" s="126"/>
      <c r="D29" s="126"/>
      <c r="E29" s="126"/>
      <c r="F29" s="126"/>
      <c r="G29" s="126"/>
      <c r="H29" s="45"/>
      <c r="I29" s="23"/>
      <c r="J29" s="23"/>
      <c r="K29" s="23"/>
      <c r="L29" s="23"/>
      <c r="M29" s="53"/>
      <c r="N29" s="53"/>
      <c r="O29" s="48"/>
      <c r="P29" s="32"/>
      <c r="Q29" s="132"/>
      <c r="R29" s="133"/>
      <c r="S29" s="48"/>
    </row>
    <row r="30" spans="1:19" ht="19">
      <c r="A30" s="123"/>
      <c r="B30" s="126"/>
      <c r="C30" s="126"/>
      <c r="D30" s="126"/>
      <c r="E30" s="126"/>
      <c r="F30" s="126"/>
      <c r="G30" s="126"/>
      <c r="H30" s="45"/>
      <c r="I30" s="23"/>
      <c r="J30" s="23"/>
      <c r="K30" s="23"/>
      <c r="L30" s="23"/>
      <c r="M30" s="53"/>
      <c r="N30" s="53"/>
      <c r="O30" s="48"/>
      <c r="P30" s="32"/>
      <c r="Q30" s="132"/>
      <c r="R30" s="133"/>
      <c r="S30" s="48"/>
    </row>
    <row r="31" spans="1:19" ht="19">
      <c r="A31" s="123"/>
      <c r="B31" s="126"/>
      <c r="C31" s="126"/>
      <c r="D31" s="126"/>
      <c r="E31" s="126"/>
      <c r="F31" s="126"/>
      <c r="G31" s="126"/>
      <c r="H31" s="45"/>
      <c r="I31" s="23"/>
      <c r="J31" s="23"/>
      <c r="K31" s="23"/>
      <c r="L31" s="23"/>
      <c r="M31" s="53"/>
      <c r="N31" s="53"/>
      <c r="O31" s="48"/>
      <c r="P31" s="32"/>
      <c r="Q31" s="132"/>
      <c r="R31" s="133"/>
      <c r="S31" s="48"/>
    </row>
    <row r="32" spans="1:19" ht="19">
      <c r="A32" s="123"/>
      <c r="B32" s="126"/>
      <c r="C32" s="126"/>
      <c r="D32" s="126"/>
      <c r="E32" s="126"/>
      <c r="F32" s="126"/>
      <c r="G32" s="126"/>
      <c r="H32" s="45"/>
      <c r="I32" s="23"/>
      <c r="J32" s="23"/>
      <c r="K32" s="23"/>
      <c r="L32" s="23"/>
      <c r="M32" s="53"/>
      <c r="N32" s="53"/>
      <c r="O32" s="48"/>
      <c r="P32" s="32"/>
      <c r="Q32" s="132"/>
      <c r="R32" s="133"/>
      <c r="S32" s="48"/>
    </row>
    <row r="33" spans="1:25" ht="19">
      <c r="A33" s="123"/>
      <c r="B33" s="126"/>
      <c r="C33" s="126"/>
      <c r="D33" s="126"/>
      <c r="E33" s="126"/>
      <c r="F33" s="126"/>
      <c r="G33" s="126"/>
      <c r="H33" s="45"/>
      <c r="I33" s="23"/>
      <c r="J33" s="23"/>
      <c r="K33" s="23"/>
      <c r="L33" s="23"/>
      <c r="M33" s="53"/>
      <c r="N33" s="53"/>
      <c r="O33" s="48"/>
      <c r="P33" s="32"/>
      <c r="Q33" s="132"/>
      <c r="R33" s="133"/>
      <c r="S33" s="48"/>
    </row>
    <row r="34" spans="1:25" ht="16" customHeight="1">
      <c r="A34" s="123"/>
      <c r="B34" s="126"/>
      <c r="C34" s="126"/>
      <c r="D34" s="126"/>
      <c r="E34" s="126"/>
      <c r="F34" s="126"/>
      <c r="G34" s="126"/>
      <c r="H34" s="45"/>
      <c r="I34" s="23"/>
      <c r="J34" s="23"/>
      <c r="K34" s="23"/>
      <c r="L34" s="23"/>
      <c r="M34" s="53"/>
      <c r="N34" s="53"/>
      <c r="O34" s="48"/>
      <c r="P34" s="32"/>
      <c r="Q34" s="132"/>
      <c r="R34" s="133"/>
      <c r="S34" s="48"/>
    </row>
    <row r="35" spans="1:25" ht="19">
      <c r="A35" s="123"/>
      <c r="B35" s="126"/>
      <c r="C35" s="126"/>
      <c r="D35" s="126"/>
      <c r="E35" s="126"/>
      <c r="F35" s="126"/>
      <c r="G35" s="126"/>
      <c r="H35" s="45"/>
      <c r="I35" s="23"/>
      <c r="J35" s="23"/>
      <c r="K35" s="23"/>
      <c r="L35" s="23"/>
      <c r="M35" s="53"/>
      <c r="N35" s="53"/>
      <c r="O35" s="48"/>
      <c r="P35" s="32"/>
      <c r="Q35" s="132"/>
      <c r="R35" s="133"/>
      <c r="S35" s="48"/>
      <c r="X35" s="16" t="s">
        <v>257</v>
      </c>
    </row>
    <row r="36" spans="1:25" ht="20" customHeight="1">
      <c r="A36" s="123"/>
      <c r="B36" s="126"/>
      <c r="C36" s="126"/>
      <c r="D36" s="126"/>
      <c r="E36" s="126"/>
      <c r="F36" s="126"/>
      <c r="G36" s="126"/>
      <c r="H36" s="45"/>
      <c r="I36" s="23"/>
      <c r="J36" s="23"/>
      <c r="K36" s="23"/>
      <c r="L36" s="23"/>
      <c r="M36" s="53"/>
      <c r="N36" s="53"/>
      <c r="O36" s="48"/>
      <c r="P36" s="32"/>
      <c r="Q36" s="132"/>
      <c r="R36" s="133"/>
      <c r="S36" s="48"/>
      <c r="T36" s="10"/>
      <c r="U36" s="10"/>
      <c r="V36" s="10"/>
    </row>
    <row r="37" spans="1:25" ht="16" customHeight="1">
      <c r="A37" s="123"/>
      <c r="B37" s="126"/>
      <c r="C37" s="126"/>
      <c r="D37" s="126"/>
      <c r="E37" s="126"/>
      <c r="F37" s="126"/>
      <c r="G37" s="126"/>
      <c r="H37" s="45"/>
      <c r="I37" s="23"/>
      <c r="J37" s="23"/>
      <c r="K37" s="23"/>
      <c r="L37" s="23"/>
      <c r="M37" s="53"/>
      <c r="N37" s="53"/>
      <c r="O37" s="48"/>
      <c r="P37" s="32"/>
      <c r="Q37" s="132"/>
      <c r="R37" s="133"/>
      <c r="S37" s="48"/>
      <c r="T37" s="10"/>
      <c r="U37" s="10"/>
      <c r="V37" s="53"/>
    </row>
    <row r="38" spans="1:25" ht="18" customHeight="1">
      <c r="A38" s="123"/>
      <c r="B38" s="126"/>
      <c r="C38" s="126"/>
      <c r="D38" s="126"/>
      <c r="E38" s="126"/>
      <c r="F38" s="126"/>
      <c r="G38" s="126"/>
      <c r="H38" s="134"/>
      <c r="I38" s="23"/>
      <c r="J38" s="23"/>
      <c r="K38" s="23"/>
      <c r="L38" s="23"/>
      <c r="M38" s="53"/>
      <c r="N38" s="53"/>
      <c r="O38" s="48"/>
      <c r="P38" s="32"/>
      <c r="Q38" s="132"/>
      <c r="R38" s="133"/>
      <c r="S38" s="48"/>
      <c r="T38" s="6"/>
      <c r="U38" s="6"/>
      <c r="V38" s="53"/>
    </row>
    <row r="39" spans="1:25" ht="16" customHeight="1">
      <c r="A39" s="123"/>
      <c r="B39" s="126"/>
      <c r="C39" s="126"/>
      <c r="D39" s="126"/>
      <c r="E39" s="126"/>
      <c r="F39" s="126"/>
      <c r="G39" s="126"/>
      <c r="H39" s="45"/>
      <c r="I39" s="23"/>
      <c r="J39" s="23"/>
      <c r="K39" s="23"/>
      <c r="L39" s="23"/>
      <c r="M39" s="53"/>
      <c r="N39" s="53"/>
      <c r="O39" s="48"/>
      <c r="P39" s="32"/>
      <c r="Q39" s="132"/>
      <c r="R39" s="133"/>
      <c r="S39" s="48"/>
      <c r="X39" s="15"/>
      <c r="Y39" s="15"/>
    </row>
    <row r="40" spans="1:25" s="15" customFormat="1" ht="19">
      <c r="A40" s="123"/>
      <c r="B40" s="126"/>
      <c r="C40" s="126"/>
      <c r="D40" s="126"/>
      <c r="E40" s="126"/>
      <c r="F40" s="126"/>
      <c r="G40" s="126"/>
      <c r="H40" s="45"/>
      <c r="I40" s="23"/>
      <c r="J40" s="23"/>
      <c r="K40" s="23"/>
      <c r="L40" s="23"/>
      <c r="M40" s="53"/>
      <c r="N40" s="53"/>
      <c r="O40" s="48"/>
      <c r="P40" s="32"/>
      <c r="Q40" s="132"/>
      <c r="R40" s="133"/>
      <c r="S40" s="48"/>
      <c r="T40" s="16"/>
      <c r="U40" s="16"/>
      <c r="X40" s="16"/>
      <c r="Y40" s="16"/>
    </row>
    <row r="41" spans="1:25" ht="19">
      <c r="A41" s="123"/>
      <c r="B41" s="126"/>
      <c r="C41" s="126"/>
      <c r="D41" s="126"/>
      <c r="E41" s="126"/>
      <c r="F41" s="126"/>
      <c r="G41" s="126"/>
      <c r="H41" s="45"/>
      <c r="I41" s="23"/>
      <c r="J41" s="23"/>
      <c r="K41" s="23"/>
      <c r="L41" s="23"/>
      <c r="M41" s="53"/>
      <c r="N41" s="53"/>
      <c r="P41" s="32"/>
      <c r="Q41" s="132"/>
      <c r="R41" s="133"/>
      <c r="X41" s="15"/>
      <c r="Y41" s="15"/>
    </row>
    <row r="42" spans="1:25" s="15" customFormat="1" ht="16" customHeight="1">
      <c r="A42" s="129"/>
      <c r="B42" s="126"/>
      <c r="C42" s="126"/>
      <c r="D42" s="126"/>
      <c r="E42" s="126"/>
      <c r="F42" s="126"/>
      <c r="G42" s="126"/>
      <c r="H42" s="45"/>
      <c r="I42" s="23"/>
      <c r="J42" s="23"/>
      <c r="K42" s="23"/>
      <c r="L42" s="23"/>
      <c r="M42" s="53"/>
      <c r="N42" s="53"/>
      <c r="O42" s="16"/>
      <c r="P42" s="32"/>
      <c r="Q42" s="132"/>
      <c r="R42" s="133"/>
      <c r="X42" s="16"/>
      <c r="Y42" s="16"/>
    </row>
    <row r="43" spans="1:25" ht="17" customHeight="1">
      <c r="A43" s="123"/>
      <c r="B43" s="126"/>
      <c r="C43" s="126"/>
      <c r="D43" s="126"/>
      <c r="E43" s="126"/>
      <c r="F43" s="126"/>
      <c r="G43" s="126"/>
      <c r="H43" s="45"/>
      <c r="I43" s="72"/>
      <c r="J43" s="72"/>
      <c r="K43" s="72"/>
      <c r="L43" s="72"/>
      <c r="M43" s="53"/>
      <c r="N43" s="53"/>
      <c r="P43" s="32"/>
      <c r="Q43" s="132"/>
      <c r="R43" s="133"/>
    </row>
    <row r="44" spans="1:25">
      <c r="A44" s="129"/>
      <c r="B44" s="135"/>
      <c r="C44" s="136"/>
      <c r="D44" s="137"/>
      <c r="E44" s="137"/>
      <c r="F44" s="61"/>
      <c r="G44" s="138"/>
      <c r="H44" s="138"/>
      <c r="I44" s="139"/>
      <c r="J44" s="139"/>
      <c r="K44" s="139"/>
      <c r="L44" s="137"/>
      <c r="M44" s="53"/>
      <c r="N44" s="140"/>
      <c r="P44" s="32"/>
      <c r="Q44" s="132"/>
      <c r="R44" s="133"/>
    </row>
    <row r="45" spans="1:25" ht="36" customHeight="1">
      <c r="A45" s="123"/>
      <c r="B45" s="141"/>
      <c r="C45" s="142"/>
      <c r="D45" s="137"/>
      <c r="E45" s="137"/>
      <c r="F45" s="143"/>
      <c r="G45" s="138"/>
      <c r="H45" s="138"/>
      <c r="I45" s="139"/>
      <c r="J45" s="139"/>
      <c r="K45" s="139"/>
      <c r="L45" s="137"/>
      <c r="M45" s="144"/>
      <c r="N45" s="144"/>
      <c r="O45" s="15"/>
      <c r="P45" s="37"/>
      <c r="Q45" s="132"/>
      <c r="R45" s="145"/>
      <c r="T45" s="51"/>
      <c r="U45" s="51"/>
      <c r="V45" s="51"/>
      <c r="X45" s="15"/>
      <c r="Y45" s="15"/>
    </row>
    <row r="46" spans="1:25" s="15" customFormat="1" ht="18" customHeight="1">
      <c r="A46" s="123"/>
      <c r="B46" s="45"/>
      <c r="C46" s="45"/>
      <c r="D46" s="146"/>
      <c r="E46" s="146"/>
      <c r="F46" s="53"/>
      <c r="G46" s="45"/>
      <c r="H46" s="45"/>
      <c r="I46" s="146"/>
      <c r="J46" s="146"/>
      <c r="K46" s="146"/>
      <c r="L46" s="146"/>
      <c r="M46" s="53"/>
      <c r="N46" s="53"/>
      <c r="P46" s="32"/>
      <c r="Q46" s="132"/>
      <c r="R46" s="145"/>
      <c r="T46" s="51"/>
      <c r="U46" s="51"/>
      <c r="V46" s="51"/>
      <c r="X46" s="147"/>
    </row>
    <row r="47" spans="1:25" s="15" customFormat="1">
      <c r="A47" s="123"/>
      <c r="B47" s="138"/>
      <c r="C47" s="138"/>
      <c r="D47" s="148"/>
      <c r="E47" s="148"/>
      <c r="F47" s="53"/>
      <c r="G47" s="138"/>
      <c r="H47" s="138"/>
      <c r="I47" s="148"/>
      <c r="J47" s="148"/>
      <c r="K47" s="148"/>
      <c r="L47" s="148"/>
      <c r="M47" s="53"/>
      <c r="N47" s="53"/>
      <c r="O47" s="16"/>
      <c r="P47" s="32"/>
      <c r="Q47" s="132"/>
      <c r="R47" s="145"/>
      <c r="T47" s="51"/>
      <c r="U47" s="51"/>
      <c r="V47" s="51"/>
      <c r="X47" s="147"/>
    </row>
    <row r="48" spans="1:25" ht="19" customHeight="1">
      <c r="A48" s="138"/>
      <c r="B48" s="149"/>
      <c r="C48" s="150"/>
      <c r="D48" s="57"/>
      <c r="E48" s="57"/>
      <c r="F48" s="53"/>
      <c r="G48" s="45"/>
      <c r="H48" s="45"/>
      <c r="I48" s="57"/>
      <c r="J48" s="57"/>
      <c r="K48" s="57"/>
      <c r="L48" s="57"/>
      <c r="M48" s="53"/>
      <c r="N48" s="53"/>
      <c r="P48" s="32"/>
      <c r="Q48" s="132"/>
      <c r="R48" s="145"/>
      <c r="T48" s="51"/>
      <c r="U48" s="51"/>
      <c r="V48" s="51"/>
      <c r="X48" s="50"/>
    </row>
    <row r="49" spans="1:24" ht="16" customHeight="1">
      <c r="A49" s="122"/>
      <c r="B49" s="149"/>
      <c r="C49" s="150"/>
      <c r="D49" s="57"/>
      <c r="E49" s="57"/>
      <c r="F49" s="53"/>
      <c r="G49" s="45"/>
      <c r="H49" s="45"/>
      <c r="I49" s="57"/>
      <c r="J49" s="57"/>
      <c r="K49" s="57"/>
      <c r="L49" s="57"/>
      <c r="M49" s="53"/>
      <c r="N49" s="53"/>
      <c r="P49" s="32"/>
      <c r="Q49" s="132"/>
      <c r="R49" s="145"/>
      <c r="T49" s="51"/>
      <c r="U49" s="51"/>
      <c r="V49" s="51"/>
      <c r="X49" s="50"/>
    </row>
    <row r="50" spans="1:24">
      <c r="A50" s="59"/>
      <c r="B50" s="149"/>
      <c r="C50" s="150"/>
      <c r="D50" s="57"/>
      <c r="E50" s="57"/>
      <c r="F50" s="53"/>
      <c r="G50" s="45"/>
      <c r="H50" s="45"/>
      <c r="I50" s="57"/>
      <c r="J50" s="57"/>
      <c r="K50" s="57"/>
      <c r="L50" s="57"/>
      <c r="M50" s="53"/>
      <c r="N50" s="53"/>
      <c r="P50" s="23"/>
      <c r="Q50" s="23"/>
      <c r="R50" s="23"/>
      <c r="T50" s="51"/>
      <c r="U50" s="51"/>
      <c r="V50" s="51"/>
    </row>
    <row r="51" spans="1:24" ht="15" customHeight="1">
      <c r="A51" s="90"/>
      <c r="B51" s="70"/>
      <c r="C51" s="136"/>
      <c r="D51" s="64"/>
      <c r="E51" s="151"/>
      <c r="F51" s="53"/>
      <c r="G51" s="138"/>
      <c r="H51" s="138"/>
      <c r="I51" s="64"/>
      <c r="J51" s="64"/>
      <c r="K51" s="64"/>
      <c r="L51" s="151"/>
      <c r="M51" s="53"/>
      <c r="N51" s="163"/>
      <c r="O51" s="163"/>
      <c r="P51" s="163"/>
      <c r="Q51" s="163"/>
      <c r="R51" s="163"/>
      <c r="S51" s="163"/>
      <c r="T51" s="163"/>
    </row>
    <row r="52" spans="1:24" ht="33" customHeight="1">
      <c r="A52" s="90"/>
      <c r="B52" s="138"/>
      <c r="C52" s="138"/>
      <c r="D52" s="138"/>
      <c r="E52" s="138"/>
      <c r="F52" s="138"/>
      <c r="G52" s="122"/>
      <c r="H52" s="130"/>
      <c r="I52" s="152"/>
      <c r="J52" s="62"/>
      <c r="K52" s="6"/>
      <c r="L52" s="6"/>
      <c r="M52" s="6"/>
      <c r="N52" s="163"/>
      <c r="O52" s="163"/>
      <c r="P52" s="163"/>
      <c r="Q52" s="163"/>
      <c r="R52" s="163"/>
      <c r="S52" s="163"/>
      <c r="T52" s="163"/>
    </row>
    <row r="53" spans="1:24">
      <c r="B53" s="16"/>
      <c r="C53" s="16"/>
      <c r="D53" s="16"/>
      <c r="E53" s="16"/>
      <c r="F53" s="16"/>
      <c r="G53" s="16"/>
      <c r="H53" s="10"/>
      <c r="I53" s="10"/>
      <c r="J53" s="10"/>
      <c r="K53" s="10"/>
      <c r="L53" s="10"/>
      <c r="M53" s="10"/>
      <c r="N53" s="163"/>
      <c r="O53" s="163"/>
      <c r="P53" s="163"/>
      <c r="Q53" s="163"/>
      <c r="R53" s="163"/>
      <c r="S53" s="163"/>
      <c r="T53" s="163"/>
    </row>
    <row r="54" spans="1:24">
      <c r="B54" s="90"/>
      <c r="C54" s="90"/>
      <c r="D54" s="90"/>
      <c r="E54" s="90"/>
      <c r="F54" s="90"/>
      <c r="G54" s="90"/>
      <c r="H54" s="153"/>
      <c r="I54" s="10"/>
      <c r="J54" s="10"/>
      <c r="K54" s="10"/>
      <c r="L54" s="10"/>
      <c r="M54" s="10"/>
      <c r="N54" s="163"/>
      <c r="O54" s="163"/>
      <c r="P54" s="163"/>
      <c r="Q54" s="163"/>
      <c r="R54" s="163"/>
      <c r="S54" s="163"/>
      <c r="T54" s="163"/>
    </row>
    <row r="55" spans="1:24">
      <c r="B55" s="90"/>
      <c r="C55" s="90"/>
      <c r="D55" s="90"/>
      <c r="E55" s="90"/>
      <c r="F55" s="90"/>
      <c r="G55" s="90"/>
      <c r="H55" s="153"/>
      <c r="I55" s="10"/>
      <c r="J55" s="10"/>
      <c r="K55" s="10"/>
      <c r="L55" s="10"/>
      <c r="M55" s="10"/>
      <c r="N55" s="163"/>
      <c r="O55" s="163"/>
      <c r="P55" s="163"/>
      <c r="Q55" s="163"/>
      <c r="R55" s="163"/>
      <c r="S55" s="163"/>
      <c r="T55" s="163"/>
    </row>
    <row r="56" spans="1:24">
      <c r="N56" s="163"/>
      <c r="O56" s="163"/>
      <c r="P56" s="163"/>
      <c r="Q56" s="163"/>
      <c r="R56" s="163"/>
      <c r="S56" s="163"/>
      <c r="T56" s="163"/>
    </row>
    <row r="57" spans="1:24">
      <c r="N57" s="163"/>
      <c r="O57" s="163"/>
      <c r="P57" s="163"/>
      <c r="Q57" s="163"/>
      <c r="R57" s="163"/>
      <c r="S57" s="163"/>
      <c r="T57" s="163"/>
    </row>
    <row r="58" spans="1:24">
      <c r="N58" s="163"/>
      <c r="O58" s="163"/>
      <c r="P58" s="163"/>
      <c r="Q58" s="163"/>
      <c r="R58" s="163"/>
      <c r="S58" s="163"/>
      <c r="T58" s="163"/>
    </row>
    <row r="59" spans="1:24">
      <c r="N59" s="163"/>
      <c r="O59" s="163"/>
      <c r="P59" s="163"/>
      <c r="Q59" s="163"/>
      <c r="R59" s="163"/>
      <c r="S59" s="163"/>
      <c r="T59" s="163"/>
    </row>
    <row r="60" spans="1:24">
      <c r="N60" s="163"/>
      <c r="O60" s="163"/>
      <c r="P60" s="163"/>
      <c r="Q60" s="163"/>
      <c r="R60" s="163"/>
      <c r="S60" s="163"/>
      <c r="T60" s="163"/>
    </row>
    <row r="61" spans="1:24">
      <c r="N61" s="163"/>
      <c r="O61" s="163"/>
      <c r="P61" s="163"/>
      <c r="Q61" s="163"/>
      <c r="R61" s="163"/>
      <c r="S61" s="163"/>
      <c r="T61" s="163"/>
    </row>
    <row r="62" spans="1:24">
      <c r="N62" s="163"/>
      <c r="O62" s="163"/>
      <c r="P62" s="163"/>
      <c r="Q62" s="163"/>
      <c r="R62" s="163"/>
      <c r="S62" s="163"/>
      <c r="T62" s="163"/>
    </row>
    <row r="63" spans="1:24">
      <c r="N63" s="163"/>
      <c r="O63" s="163"/>
      <c r="P63" s="163"/>
      <c r="Q63" s="163"/>
      <c r="R63" s="163"/>
      <c r="S63" s="163"/>
      <c r="T63" s="163"/>
    </row>
    <row r="64" spans="1:24">
      <c r="N64" s="163"/>
      <c r="O64" s="163"/>
      <c r="P64" s="163"/>
      <c r="Q64" s="163"/>
      <c r="R64" s="163"/>
      <c r="S64" s="163"/>
      <c r="T64" s="163"/>
    </row>
    <row r="65" spans="3:20">
      <c r="N65" s="163"/>
      <c r="O65" s="163"/>
      <c r="P65" s="163"/>
      <c r="Q65" s="163"/>
      <c r="R65" s="163"/>
      <c r="S65" s="163"/>
      <c r="T65" s="163"/>
    </row>
    <row r="66" spans="3:20">
      <c r="N66" s="163"/>
      <c r="O66" s="163"/>
      <c r="P66" s="163"/>
      <c r="Q66" s="163"/>
      <c r="R66" s="163"/>
      <c r="S66" s="163"/>
      <c r="T66" s="163"/>
    </row>
    <row r="67" spans="3:20">
      <c r="N67" s="163"/>
      <c r="O67" s="163"/>
      <c r="P67" s="163"/>
      <c r="Q67" s="163"/>
      <c r="R67" s="163"/>
      <c r="S67" s="163"/>
      <c r="T67" s="163"/>
    </row>
    <row r="68" spans="3:20">
      <c r="N68" s="163"/>
      <c r="O68" s="163"/>
      <c r="P68" s="163"/>
      <c r="Q68" s="163"/>
      <c r="R68" s="163"/>
      <c r="S68" s="163"/>
      <c r="T68" s="163"/>
    </row>
    <row r="69" spans="3:20">
      <c r="N69" s="163"/>
      <c r="O69" s="163"/>
      <c r="P69" s="163"/>
      <c r="Q69" s="163"/>
      <c r="R69" s="163"/>
      <c r="S69" s="163"/>
      <c r="T69" s="163"/>
    </row>
    <row r="70" spans="3:20">
      <c r="N70" s="163"/>
      <c r="O70" s="163"/>
      <c r="P70" s="163"/>
      <c r="Q70" s="163"/>
      <c r="R70" s="163"/>
      <c r="S70" s="163"/>
      <c r="T70" s="163"/>
    </row>
    <row r="72" spans="3:20">
      <c r="C72" s="154"/>
    </row>
  </sheetData>
  <mergeCells count="1">
    <mergeCell ref="N51:T70"/>
  </mergeCell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0"/>
  <sheetViews>
    <sheetView zoomScale="112" zoomScaleNormal="80" workbookViewId="0">
      <selection activeCell="B9" sqref="B9"/>
    </sheetView>
  </sheetViews>
  <sheetFormatPr baseColWidth="10" defaultColWidth="11.5" defaultRowHeight="15"/>
  <cols>
    <col min="1" max="1" width="15" style="10" customWidth="1"/>
    <col min="2" max="2" width="25.5" style="76" customWidth="1"/>
    <col min="3" max="3" width="9" style="10" customWidth="1"/>
    <col min="4" max="4" width="7.6640625" style="10" customWidth="1"/>
    <col min="5" max="6" width="8" style="10" customWidth="1"/>
    <col min="7" max="16384" width="11.5" style="10"/>
  </cols>
  <sheetData>
    <row r="1" spans="1:7" s="71" customFormat="1" ht="32">
      <c r="A1" s="159" t="s">
        <v>114</v>
      </c>
      <c r="B1" s="159" t="s">
        <v>115</v>
      </c>
      <c r="C1" s="64" t="s">
        <v>98</v>
      </c>
      <c r="D1" s="64" t="s">
        <v>251</v>
      </c>
    </row>
    <row r="2" spans="1:7" ht="16">
      <c r="A2" s="38" t="s">
        <v>274</v>
      </c>
      <c r="B2" s="134" t="s">
        <v>285</v>
      </c>
      <c r="C2" s="94">
        <v>36</v>
      </c>
      <c r="D2" s="94">
        <v>21</v>
      </c>
    </row>
    <row r="3" spans="1:7" ht="16">
      <c r="A3" s="38" t="s">
        <v>274</v>
      </c>
      <c r="B3" s="134" t="s">
        <v>282</v>
      </c>
      <c r="C3" s="94">
        <v>14</v>
      </c>
      <c r="D3" s="94">
        <v>6</v>
      </c>
    </row>
    <row r="4" spans="1:7" ht="16">
      <c r="A4" s="38" t="s">
        <v>283</v>
      </c>
      <c r="B4" s="134" t="s">
        <v>285</v>
      </c>
      <c r="C4" s="94">
        <v>24</v>
      </c>
      <c r="D4" s="94">
        <v>23</v>
      </c>
    </row>
    <row r="5" spans="1:7" ht="16">
      <c r="A5" s="38" t="s">
        <v>283</v>
      </c>
      <c r="B5" s="134" t="s">
        <v>282</v>
      </c>
      <c r="C5" s="94">
        <v>36</v>
      </c>
      <c r="D5" s="94">
        <v>18</v>
      </c>
    </row>
    <row r="6" spans="1:7" ht="36" customHeight="1"/>
    <row r="8" spans="1:7" ht="35" customHeight="1"/>
    <row r="9" spans="1:7" ht="35" customHeight="1"/>
    <row r="10" spans="1:7" ht="23" customHeight="1">
      <c r="G10" s="158"/>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32"/>
  <sheetViews>
    <sheetView zoomScale="106" workbookViewId="0">
      <selection activeCell="C6" sqref="C6"/>
    </sheetView>
  </sheetViews>
  <sheetFormatPr baseColWidth="10" defaultColWidth="11.5" defaultRowHeight="15"/>
  <cols>
    <col min="1" max="1" width="11.5" style="16"/>
    <col min="2" max="2" width="34.5" style="10" customWidth="1"/>
    <col min="3" max="3" width="42.83203125" style="10" customWidth="1"/>
    <col min="4" max="4" width="9.5" style="10" customWidth="1"/>
    <col min="5" max="5" width="6.5" style="16" customWidth="1"/>
    <col min="6" max="6" width="5.5" style="16" customWidth="1"/>
    <col min="7" max="14" width="10.83203125" style="16"/>
    <col min="15" max="16384" width="11.5" style="16"/>
  </cols>
  <sheetData>
    <row r="1" spans="1:4" s="46" customFormat="1" ht="28" customHeight="1">
      <c r="A1" s="160" t="s">
        <v>297</v>
      </c>
      <c r="B1" s="63" t="s">
        <v>294</v>
      </c>
      <c r="C1" s="161" t="s">
        <v>295</v>
      </c>
      <c r="D1" s="121" t="s">
        <v>296</v>
      </c>
    </row>
    <row r="2" spans="1:4">
      <c r="A2" s="16" t="s">
        <v>298</v>
      </c>
      <c r="B2" s="1" t="s">
        <v>249</v>
      </c>
      <c r="C2" s="7" t="s">
        <v>224</v>
      </c>
      <c r="D2" s="5">
        <v>1</v>
      </c>
    </row>
    <row r="3" spans="1:4">
      <c r="A3" s="16" t="s">
        <v>298</v>
      </c>
      <c r="B3" s="1" t="s">
        <v>249</v>
      </c>
      <c r="C3" s="8" t="s">
        <v>225</v>
      </c>
      <c r="D3" s="5">
        <v>1</v>
      </c>
    </row>
    <row r="4" spans="1:4">
      <c r="A4" s="16" t="s">
        <v>298</v>
      </c>
      <c r="B4" s="1" t="s">
        <v>249</v>
      </c>
      <c r="C4" s="8" t="s">
        <v>226</v>
      </c>
      <c r="D4" s="5">
        <v>1</v>
      </c>
    </row>
    <row r="5" spans="1:4">
      <c r="A5" s="16" t="s">
        <v>298</v>
      </c>
      <c r="B5" s="1" t="s">
        <v>249</v>
      </c>
      <c r="C5" s="7" t="s">
        <v>116</v>
      </c>
      <c r="D5" s="5">
        <v>1</v>
      </c>
    </row>
    <row r="6" spans="1:4">
      <c r="A6" s="16" t="s">
        <v>298</v>
      </c>
      <c r="B6" s="1" t="s">
        <v>249</v>
      </c>
      <c r="C6" s="7" t="s">
        <v>227</v>
      </c>
      <c r="D6" s="5">
        <v>1</v>
      </c>
    </row>
    <row r="7" spans="1:4">
      <c r="A7" s="16" t="s">
        <v>298</v>
      </c>
      <c r="B7" s="1" t="s">
        <v>249</v>
      </c>
      <c r="C7" s="8" t="s">
        <v>228</v>
      </c>
      <c r="D7" s="5">
        <v>1</v>
      </c>
    </row>
    <row r="8" spans="1:4">
      <c r="A8" s="16" t="s">
        <v>298</v>
      </c>
      <c r="B8" s="1" t="s">
        <v>249</v>
      </c>
      <c r="C8" s="8" t="s">
        <v>229</v>
      </c>
      <c r="D8" s="5">
        <v>1</v>
      </c>
    </row>
    <row r="9" spans="1:4">
      <c r="A9" s="16" t="s">
        <v>298</v>
      </c>
      <c r="B9" s="1" t="s">
        <v>249</v>
      </c>
      <c r="C9" s="7" t="s">
        <v>117</v>
      </c>
      <c r="D9" s="5">
        <v>1</v>
      </c>
    </row>
    <row r="10" spans="1:4">
      <c r="A10" s="16" t="s">
        <v>298</v>
      </c>
      <c r="B10" s="1" t="s">
        <v>249</v>
      </c>
      <c r="C10" s="8" t="s">
        <v>230</v>
      </c>
      <c r="D10" s="5">
        <v>1</v>
      </c>
    </row>
    <row r="11" spans="1:4">
      <c r="A11" s="16" t="s">
        <v>298</v>
      </c>
      <c r="B11" s="1" t="s">
        <v>249</v>
      </c>
      <c r="C11" s="7" t="s">
        <v>118</v>
      </c>
      <c r="D11" s="5">
        <v>1</v>
      </c>
    </row>
    <row r="12" spans="1:4">
      <c r="A12" s="16" t="s">
        <v>298</v>
      </c>
      <c r="B12" s="1" t="s">
        <v>249</v>
      </c>
      <c r="C12" s="7" t="s">
        <v>119</v>
      </c>
      <c r="D12" s="5">
        <v>1</v>
      </c>
    </row>
    <row r="13" spans="1:4">
      <c r="A13" s="16" t="s">
        <v>298</v>
      </c>
      <c r="B13" s="1" t="s">
        <v>249</v>
      </c>
      <c r="C13" s="7" t="s">
        <v>120</v>
      </c>
      <c r="D13" s="5">
        <v>1</v>
      </c>
    </row>
    <row r="14" spans="1:4">
      <c r="A14" s="16" t="s">
        <v>298</v>
      </c>
      <c r="B14" s="1" t="s">
        <v>249</v>
      </c>
      <c r="C14" s="8" t="s">
        <v>231</v>
      </c>
      <c r="D14" s="5">
        <v>1</v>
      </c>
    </row>
    <row r="15" spans="1:4" s="17" customFormat="1">
      <c r="A15" s="16" t="s">
        <v>298</v>
      </c>
      <c r="B15" s="1" t="s">
        <v>249</v>
      </c>
      <c r="C15" s="7" t="s">
        <v>121</v>
      </c>
      <c r="D15" s="5">
        <v>0</v>
      </c>
    </row>
    <row r="16" spans="1:4">
      <c r="A16" s="16" t="s">
        <v>298</v>
      </c>
      <c r="B16" s="1" t="s">
        <v>249</v>
      </c>
      <c r="C16" s="7" t="s">
        <v>122</v>
      </c>
      <c r="D16" s="5">
        <v>1</v>
      </c>
    </row>
    <row r="17" spans="1:4">
      <c r="A17" s="16" t="s">
        <v>298</v>
      </c>
      <c r="B17" s="1" t="s">
        <v>249</v>
      </c>
      <c r="C17" s="7" t="s">
        <v>123</v>
      </c>
      <c r="D17" s="9">
        <v>0</v>
      </c>
    </row>
    <row r="18" spans="1:4">
      <c r="A18" s="16" t="s">
        <v>298</v>
      </c>
      <c r="B18" s="1" t="s">
        <v>249</v>
      </c>
      <c r="C18" s="8" t="s">
        <v>232</v>
      </c>
      <c r="D18" s="5">
        <v>1</v>
      </c>
    </row>
    <row r="19" spans="1:4">
      <c r="A19" s="16" t="s">
        <v>298</v>
      </c>
      <c r="B19" s="1" t="s">
        <v>249</v>
      </c>
      <c r="C19" s="8" t="s">
        <v>233</v>
      </c>
      <c r="D19" s="5">
        <v>1</v>
      </c>
    </row>
    <row r="20" spans="1:4">
      <c r="A20" s="16" t="s">
        <v>298</v>
      </c>
      <c r="B20" s="1" t="s">
        <v>249</v>
      </c>
      <c r="C20" s="7" t="s">
        <v>223</v>
      </c>
      <c r="D20" s="5">
        <v>0</v>
      </c>
    </row>
    <row r="21" spans="1:4">
      <c r="A21" s="16" t="s">
        <v>297</v>
      </c>
      <c r="B21" s="10" t="s">
        <v>289</v>
      </c>
      <c r="C21" s="7" t="s">
        <v>130</v>
      </c>
      <c r="D21" s="5">
        <v>20</v>
      </c>
    </row>
    <row r="22" spans="1:4">
      <c r="A22" s="16" t="s">
        <v>297</v>
      </c>
      <c r="B22" s="10" t="s">
        <v>289</v>
      </c>
      <c r="C22" s="7" t="s">
        <v>125</v>
      </c>
      <c r="D22" s="5">
        <v>30</v>
      </c>
    </row>
    <row r="23" spans="1:4">
      <c r="A23" s="16" t="s">
        <v>297</v>
      </c>
      <c r="B23" s="10" t="s">
        <v>289</v>
      </c>
      <c r="C23" s="7" t="s">
        <v>127</v>
      </c>
      <c r="D23" s="5">
        <v>14</v>
      </c>
    </row>
    <row r="24" spans="1:4">
      <c r="A24" s="16" t="s">
        <v>297</v>
      </c>
      <c r="B24" s="10" t="s">
        <v>289</v>
      </c>
      <c r="C24" s="7" t="s">
        <v>124</v>
      </c>
      <c r="D24" s="5">
        <v>0</v>
      </c>
    </row>
    <row r="25" spans="1:4">
      <c r="A25" s="16" t="s">
        <v>297</v>
      </c>
      <c r="B25" s="10" t="s">
        <v>289</v>
      </c>
      <c r="C25" s="7" t="s">
        <v>129</v>
      </c>
      <c r="D25" s="5">
        <v>21</v>
      </c>
    </row>
    <row r="26" spans="1:4">
      <c r="A26" s="16" t="s">
        <v>297</v>
      </c>
      <c r="B26" s="10" t="s">
        <v>289</v>
      </c>
      <c r="C26" s="7" t="s">
        <v>128</v>
      </c>
      <c r="D26" s="5">
        <v>0</v>
      </c>
    </row>
    <row r="27" spans="1:4">
      <c r="A27" s="16" t="s">
        <v>297</v>
      </c>
      <c r="B27" s="10" t="s">
        <v>289</v>
      </c>
      <c r="C27" s="7" t="s">
        <v>126</v>
      </c>
      <c r="D27" s="2">
        <v>0</v>
      </c>
    </row>
    <row r="28" spans="1:4">
      <c r="A28" s="16" t="s">
        <v>297</v>
      </c>
      <c r="B28" s="10" t="s">
        <v>290</v>
      </c>
      <c r="C28" s="7" t="s">
        <v>131</v>
      </c>
      <c r="D28" s="5">
        <v>0</v>
      </c>
    </row>
    <row r="29" spans="1:4">
      <c r="A29" s="16" t="s">
        <v>297</v>
      </c>
      <c r="B29" s="10" t="s">
        <v>290</v>
      </c>
      <c r="C29" s="7" t="s">
        <v>134</v>
      </c>
      <c r="D29" s="5">
        <v>5</v>
      </c>
    </row>
    <row r="30" spans="1:4">
      <c r="A30" s="16" t="s">
        <v>297</v>
      </c>
      <c r="B30" s="10" t="s">
        <v>290</v>
      </c>
      <c r="C30" s="7" t="s">
        <v>133</v>
      </c>
      <c r="D30" s="5">
        <v>0</v>
      </c>
    </row>
    <row r="31" spans="1:4">
      <c r="A31" s="16" t="s">
        <v>297</v>
      </c>
      <c r="B31" s="10" t="s">
        <v>290</v>
      </c>
      <c r="C31" s="7" t="s">
        <v>132</v>
      </c>
      <c r="D31" s="2">
        <v>0</v>
      </c>
    </row>
    <row r="32" spans="1:4">
      <c r="A32" s="16" t="s">
        <v>297</v>
      </c>
      <c r="B32" s="10" t="s">
        <v>291</v>
      </c>
      <c r="C32" s="8" t="s">
        <v>217</v>
      </c>
      <c r="D32" s="5">
        <v>1</v>
      </c>
    </row>
    <row r="33" spans="1:4">
      <c r="A33" s="16" t="s">
        <v>297</v>
      </c>
      <c r="B33" s="10" t="s">
        <v>291</v>
      </c>
      <c r="C33" s="7" t="s">
        <v>141</v>
      </c>
      <c r="D33" s="5">
        <v>1</v>
      </c>
    </row>
    <row r="34" spans="1:4">
      <c r="A34" s="16" t="s">
        <v>297</v>
      </c>
      <c r="B34" s="10" t="s">
        <v>291</v>
      </c>
      <c r="C34" s="7" t="s">
        <v>136</v>
      </c>
      <c r="D34" s="5">
        <v>2</v>
      </c>
    </row>
    <row r="35" spans="1:4">
      <c r="A35" s="16" t="s">
        <v>297</v>
      </c>
      <c r="B35" s="10" t="s">
        <v>291</v>
      </c>
      <c r="C35" s="8" t="s">
        <v>234</v>
      </c>
      <c r="D35" s="5">
        <v>3</v>
      </c>
    </row>
    <row r="36" spans="1:4">
      <c r="A36" s="16" t="s">
        <v>297</v>
      </c>
      <c r="B36" s="10" t="s">
        <v>291</v>
      </c>
      <c r="C36" s="7" t="s">
        <v>137</v>
      </c>
      <c r="D36" s="5">
        <v>5</v>
      </c>
    </row>
    <row r="37" spans="1:4">
      <c r="A37" s="16" t="s">
        <v>297</v>
      </c>
      <c r="B37" s="10" t="s">
        <v>291</v>
      </c>
      <c r="C37" s="7" t="s">
        <v>139</v>
      </c>
      <c r="D37" s="5">
        <v>7</v>
      </c>
    </row>
    <row r="38" spans="1:4">
      <c r="A38" s="16" t="s">
        <v>297</v>
      </c>
      <c r="B38" s="10" t="s">
        <v>291</v>
      </c>
      <c r="C38" s="7" t="s">
        <v>138</v>
      </c>
      <c r="D38" s="5">
        <v>262</v>
      </c>
    </row>
    <row r="39" spans="1:4">
      <c r="A39" s="16" t="s">
        <v>297</v>
      </c>
      <c r="B39" s="10" t="s">
        <v>291</v>
      </c>
      <c r="C39" s="7" t="s">
        <v>135</v>
      </c>
      <c r="D39" s="5">
        <v>14</v>
      </c>
    </row>
    <row r="40" spans="1:4">
      <c r="A40" s="16" t="s">
        <v>297</v>
      </c>
      <c r="B40" s="10" t="s">
        <v>291</v>
      </c>
      <c r="C40" s="7" t="s">
        <v>140</v>
      </c>
      <c r="D40" s="5">
        <v>0</v>
      </c>
    </row>
    <row r="41" spans="1:4">
      <c r="A41" s="16" t="s">
        <v>297</v>
      </c>
      <c r="B41" s="10" t="s">
        <v>291</v>
      </c>
      <c r="C41" s="7" t="s">
        <v>142</v>
      </c>
      <c r="D41" s="5">
        <v>0</v>
      </c>
    </row>
    <row r="42" spans="1:4">
      <c r="A42" s="16" t="s">
        <v>297</v>
      </c>
      <c r="B42" s="10" t="s">
        <v>292</v>
      </c>
      <c r="C42" s="10" t="s">
        <v>292</v>
      </c>
      <c r="D42" s="2">
        <v>101</v>
      </c>
    </row>
    <row r="43" spans="1:4">
      <c r="A43" s="16" t="s">
        <v>297</v>
      </c>
      <c r="B43" s="10" t="s">
        <v>143</v>
      </c>
      <c r="C43" s="8" t="s">
        <v>235</v>
      </c>
      <c r="D43" s="5">
        <v>4</v>
      </c>
    </row>
    <row r="44" spans="1:4">
      <c r="A44" s="16" t="s">
        <v>297</v>
      </c>
      <c r="B44" s="10" t="s">
        <v>143</v>
      </c>
      <c r="C44" s="7" t="s">
        <v>144</v>
      </c>
      <c r="D44" s="5">
        <v>4</v>
      </c>
    </row>
    <row r="45" spans="1:4">
      <c r="A45" s="16" t="s">
        <v>297</v>
      </c>
      <c r="B45" s="10" t="s">
        <v>143</v>
      </c>
      <c r="C45" s="7" t="s">
        <v>145</v>
      </c>
      <c r="D45" s="5">
        <v>0</v>
      </c>
    </row>
    <row r="46" spans="1:4">
      <c r="A46" s="16" t="s">
        <v>297</v>
      </c>
      <c r="B46" s="10" t="s">
        <v>143</v>
      </c>
      <c r="C46" s="7" t="s">
        <v>146</v>
      </c>
      <c r="D46" s="5">
        <v>5</v>
      </c>
    </row>
    <row r="47" spans="1:4">
      <c r="A47" s="16" t="s">
        <v>297</v>
      </c>
      <c r="B47" s="10" t="s">
        <v>143</v>
      </c>
      <c r="C47" s="7" t="s">
        <v>147</v>
      </c>
      <c r="D47" s="5">
        <v>1</v>
      </c>
    </row>
    <row r="48" spans="1:4">
      <c r="A48" s="16" t="s">
        <v>297</v>
      </c>
      <c r="B48" s="10" t="s">
        <v>143</v>
      </c>
      <c r="C48" s="7" t="s">
        <v>148</v>
      </c>
      <c r="D48" s="5">
        <v>5</v>
      </c>
    </row>
    <row r="49" spans="1:4">
      <c r="A49" s="16" t="s">
        <v>297</v>
      </c>
      <c r="B49" s="10" t="s">
        <v>143</v>
      </c>
      <c r="C49" s="7" t="s">
        <v>149</v>
      </c>
      <c r="D49" s="5">
        <v>1</v>
      </c>
    </row>
    <row r="50" spans="1:4">
      <c r="A50" s="16" t="s">
        <v>297</v>
      </c>
      <c r="B50" s="10" t="s">
        <v>143</v>
      </c>
      <c r="C50" s="8" t="s">
        <v>236</v>
      </c>
      <c r="D50" s="5">
        <v>2</v>
      </c>
    </row>
    <row r="51" spans="1:4">
      <c r="A51" s="16" t="s">
        <v>297</v>
      </c>
      <c r="B51" s="10" t="s">
        <v>143</v>
      </c>
      <c r="C51" s="7" t="s">
        <v>150</v>
      </c>
      <c r="D51" s="5">
        <v>3</v>
      </c>
    </row>
    <row r="52" spans="1:4">
      <c r="A52" s="16" t="s">
        <v>297</v>
      </c>
      <c r="B52" s="10" t="s">
        <v>143</v>
      </c>
      <c r="C52" s="7" t="s">
        <v>151</v>
      </c>
      <c r="D52" s="5">
        <v>1</v>
      </c>
    </row>
    <row r="53" spans="1:4">
      <c r="A53" s="16" t="s">
        <v>297</v>
      </c>
      <c r="B53" s="10" t="s">
        <v>143</v>
      </c>
      <c r="C53" s="7" t="s">
        <v>152</v>
      </c>
      <c r="D53" s="5">
        <v>0</v>
      </c>
    </row>
    <row r="54" spans="1:4">
      <c r="A54" s="16" t="s">
        <v>297</v>
      </c>
      <c r="B54" s="10" t="s">
        <v>143</v>
      </c>
      <c r="C54" s="7" t="s">
        <v>156</v>
      </c>
      <c r="D54" s="5">
        <v>3</v>
      </c>
    </row>
    <row r="55" spans="1:4">
      <c r="A55" s="16" t="s">
        <v>297</v>
      </c>
      <c r="B55" s="10" t="s">
        <v>143</v>
      </c>
      <c r="C55" s="7" t="s">
        <v>153</v>
      </c>
      <c r="D55" s="5">
        <v>1</v>
      </c>
    </row>
    <row r="56" spans="1:4">
      <c r="A56" s="16" t="s">
        <v>297</v>
      </c>
      <c r="B56" s="10" t="s">
        <v>143</v>
      </c>
      <c r="C56" s="7" t="s">
        <v>154</v>
      </c>
      <c r="D56" s="5">
        <v>1</v>
      </c>
    </row>
    <row r="57" spans="1:4">
      <c r="A57" s="16" t="s">
        <v>297</v>
      </c>
      <c r="B57" s="10" t="s">
        <v>143</v>
      </c>
      <c r="C57" s="7" t="s">
        <v>155</v>
      </c>
      <c r="D57" s="5">
        <v>1</v>
      </c>
    </row>
    <row r="58" spans="1:4">
      <c r="A58" s="16" t="s">
        <v>297</v>
      </c>
      <c r="B58" s="10" t="s">
        <v>143</v>
      </c>
      <c r="C58" s="7" t="s">
        <v>157</v>
      </c>
      <c r="D58" s="5">
        <v>0</v>
      </c>
    </row>
    <row r="59" spans="1:4">
      <c r="A59" s="16" t="s">
        <v>297</v>
      </c>
      <c r="B59" s="10" t="s">
        <v>143</v>
      </c>
      <c r="C59" s="7" t="s">
        <v>158</v>
      </c>
      <c r="D59" s="5">
        <v>1</v>
      </c>
    </row>
    <row r="60" spans="1:4">
      <c r="A60" s="16" t="s">
        <v>297</v>
      </c>
      <c r="B60" s="10" t="s">
        <v>159</v>
      </c>
      <c r="C60" s="7" t="s">
        <v>160</v>
      </c>
      <c r="D60" s="5">
        <v>2</v>
      </c>
    </row>
    <row r="61" spans="1:4">
      <c r="A61" s="16" t="s">
        <v>297</v>
      </c>
      <c r="B61" s="10" t="s">
        <v>159</v>
      </c>
      <c r="C61" s="7" t="s">
        <v>161</v>
      </c>
      <c r="D61" s="5">
        <v>0</v>
      </c>
    </row>
    <row r="62" spans="1:4">
      <c r="A62" s="16" t="s">
        <v>297</v>
      </c>
      <c r="B62" s="10" t="s">
        <v>159</v>
      </c>
      <c r="C62" s="7" t="s">
        <v>163</v>
      </c>
      <c r="D62" s="5">
        <v>6</v>
      </c>
    </row>
    <row r="63" spans="1:4">
      <c r="A63" s="16" t="s">
        <v>297</v>
      </c>
      <c r="B63" s="10" t="s">
        <v>159</v>
      </c>
      <c r="C63" s="7" t="s">
        <v>162</v>
      </c>
      <c r="D63" s="5">
        <v>1</v>
      </c>
    </row>
    <row r="64" spans="1:4">
      <c r="A64" s="16" t="s">
        <v>297</v>
      </c>
      <c r="B64" s="10" t="s">
        <v>159</v>
      </c>
      <c r="C64" s="7" t="s">
        <v>165</v>
      </c>
      <c r="D64" s="5">
        <v>2</v>
      </c>
    </row>
    <row r="65" spans="1:4">
      <c r="A65" s="16" t="s">
        <v>297</v>
      </c>
      <c r="B65" s="10" t="s">
        <v>159</v>
      </c>
      <c r="C65" s="7" t="s">
        <v>167</v>
      </c>
      <c r="D65" s="5">
        <v>1</v>
      </c>
    </row>
    <row r="66" spans="1:4">
      <c r="A66" s="16" t="s">
        <v>297</v>
      </c>
      <c r="B66" s="10" t="s">
        <v>159</v>
      </c>
      <c r="C66" s="7" t="s">
        <v>164</v>
      </c>
      <c r="D66" s="2">
        <v>0</v>
      </c>
    </row>
    <row r="67" spans="1:4">
      <c r="A67" s="16" t="s">
        <v>297</v>
      </c>
      <c r="B67" s="10" t="s">
        <v>159</v>
      </c>
      <c r="C67" s="7" t="s">
        <v>166</v>
      </c>
      <c r="D67" s="3">
        <v>0</v>
      </c>
    </row>
    <row r="68" spans="1:4">
      <c r="A68" s="16" t="s">
        <v>297</v>
      </c>
      <c r="B68" s="10" t="s">
        <v>159</v>
      </c>
      <c r="C68" s="7" t="s">
        <v>168</v>
      </c>
      <c r="D68" s="2">
        <v>0</v>
      </c>
    </row>
    <row r="69" spans="1:4">
      <c r="A69" s="16" t="s">
        <v>297</v>
      </c>
      <c r="B69" s="10" t="s">
        <v>169</v>
      </c>
      <c r="C69" s="7" t="s">
        <v>172</v>
      </c>
      <c r="D69" s="2">
        <v>8</v>
      </c>
    </row>
    <row r="70" spans="1:4">
      <c r="A70" s="16" t="s">
        <v>297</v>
      </c>
      <c r="B70" s="10" t="s">
        <v>169</v>
      </c>
      <c r="C70" s="7" t="s">
        <v>173</v>
      </c>
      <c r="D70" s="2">
        <v>6</v>
      </c>
    </row>
    <row r="71" spans="1:4">
      <c r="A71" s="16" t="s">
        <v>297</v>
      </c>
      <c r="B71" s="10" t="s">
        <v>169</v>
      </c>
      <c r="C71" s="7" t="s">
        <v>171</v>
      </c>
      <c r="D71" s="2">
        <v>0</v>
      </c>
    </row>
    <row r="72" spans="1:4">
      <c r="A72" s="16" t="s">
        <v>297</v>
      </c>
      <c r="B72" s="10" t="s">
        <v>169</v>
      </c>
      <c r="C72" s="11" t="s">
        <v>170</v>
      </c>
      <c r="D72" s="2">
        <v>0</v>
      </c>
    </row>
    <row r="73" spans="1:4">
      <c r="A73" s="16" t="s">
        <v>297</v>
      </c>
      <c r="B73" s="10" t="s">
        <v>174</v>
      </c>
      <c r="C73" s="7" t="s">
        <v>176</v>
      </c>
      <c r="D73" s="2">
        <v>9</v>
      </c>
    </row>
    <row r="74" spans="1:4">
      <c r="A74" s="16" t="s">
        <v>297</v>
      </c>
      <c r="B74" s="10" t="s">
        <v>174</v>
      </c>
      <c r="C74" s="7" t="s">
        <v>177</v>
      </c>
      <c r="D74" s="2">
        <v>26</v>
      </c>
    </row>
    <row r="75" spans="1:4">
      <c r="A75" s="16" t="s">
        <v>297</v>
      </c>
      <c r="B75" s="10" t="s">
        <v>174</v>
      </c>
      <c r="C75" s="11" t="s">
        <v>175</v>
      </c>
      <c r="D75" s="2">
        <v>1</v>
      </c>
    </row>
    <row r="76" spans="1:4">
      <c r="A76" s="16" t="s">
        <v>297</v>
      </c>
      <c r="B76" s="10" t="s">
        <v>178</v>
      </c>
      <c r="C76" s="4" t="s">
        <v>178</v>
      </c>
      <c r="D76" s="5">
        <v>1</v>
      </c>
    </row>
    <row r="77" spans="1:4">
      <c r="A77" s="16" t="s">
        <v>298</v>
      </c>
      <c r="B77" s="10" t="s">
        <v>293</v>
      </c>
      <c r="C77" s="12" t="s">
        <v>179</v>
      </c>
      <c r="D77" s="5">
        <v>3</v>
      </c>
    </row>
    <row r="78" spans="1:4">
      <c r="A78" s="16" t="s">
        <v>298</v>
      </c>
      <c r="B78" s="10" t="s">
        <v>293</v>
      </c>
      <c r="C78" s="7" t="s">
        <v>180</v>
      </c>
      <c r="D78" s="5">
        <v>0</v>
      </c>
    </row>
    <row r="79" spans="1:4">
      <c r="A79" s="16" t="s">
        <v>298</v>
      </c>
      <c r="B79" s="10" t="s">
        <v>293</v>
      </c>
      <c r="C79" s="8" t="s">
        <v>237</v>
      </c>
      <c r="D79" s="5">
        <v>1</v>
      </c>
    </row>
    <row r="80" spans="1:4">
      <c r="A80" s="16" t="s">
        <v>298</v>
      </c>
      <c r="B80" s="10" t="s">
        <v>293</v>
      </c>
      <c r="C80" s="7" t="s">
        <v>181</v>
      </c>
      <c r="D80" s="5">
        <v>1</v>
      </c>
    </row>
    <row r="81" spans="1:4">
      <c r="A81" s="16" t="s">
        <v>298</v>
      </c>
      <c r="B81" s="10" t="s">
        <v>293</v>
      </c>
      <c r="C81" s="7" t="s">
        <v>182</v>
      </c>
      <c r="D81" s="5">
        <v>0</v>
      </c>
    </row>
    <row r="82" spans="1:4">
      <c r="A82" s="16" t="s">
        <v>298</v>
      </c>
      <c r="B82" s="10" t="s">
        <v>293</v>
      </c>
      <c r="C82" s="7" t="s">
        <v>183</v>
      </c>
      <c r="D82" s="5">
        <v>3</v>
      </c>
    </row>
    <row r="83" spans="1:4">
      <c r="A83" s="16" t="s">
        <v>298</v>
      </c>
      <c r="B83" s="10" t="s">
        <v>293</v>
      </c>
      <c r="C83" s="7" t="s">
        <v>184</v>
      </c>
      <c r="D83" s="5">
        <v>1</v>
      </c>
    </row>
    <row r="84" spans="1:4">
      <c r="A84" s="16" t="s">
        <v>298</v>
      </c>
      <c r="B84" s="10" t="s">
        <v>293</v>
      </c>
      <c r="C84" s="7" t="s">
        <v>185</v>
      </c>
      <c r="D84" s="5">
        <v>0</v>
      </c>
    </row>
    <row r="85" spans="1:4">
      <c r="A85" s="16" t="s">
        <v>298</v>
      </c>
      <c r="B85" s="10" t="s">
        <v>293</v>
      </c>
      <c r="C85" s="7" t="s">
        <v>186</v>
      </c>
      <c r="D85" s="5">
        <v>1</v>
      </c>
    </row>
    <row r="86" spans="1:4">
      <c r="A86" s="16" t="s">
        <v>298</v>
      </c>
      <c r="B86" s="10" t="s">
        <v>293</v>
      </c>
      <c r="C86" s="7" t="s">
        <v>187</v>
      </c>
      <c r="D86" s="5">
        <v>4</v>
      </c>
    </row>
    <row r="87" spans="1:4">
      <c r="A87" s="16" t="s">
        <v>298</v>
      </c>
      <c r="B87" s="10" t="s">
        <v>293</v>
      </c>
      <c r="C87" s="7" t="s">
        <v>188</v>
      </c>
      <c r="D87" s="5">
        <v>3</v>
      </c>
    </row>
    <row r="88" spans="1:4">
      <c r="A88" s="16" t="s">
        <v>298</v>
      </c>
      <c r="B88" s="10" t="s">
        <v>293</v>
      </c>
      <c r="C88" s="7" t="s">
        <v>238</v>
      </c>
      <c r="D88" s="5">
        <v>1</v>
      </c>
    </row>
    <row r="89" spans="1:4">
      <c r="A89" s="16" t="s">
        <v>298</v>
      </c>
      <c r="B89" s="10" t="s">
        <v>293</v>
      </c>
      <c r="C89" s="7" t="s">
        <v>189</v>
      </c>
      <c r="D89" s="5">
        <v>1</v>
      </c>
    </row>
    <row r="90" spans="1:4">
      <c r="A90" s="16" t="s">
        <v>298</v>
      </c>
      <c r="B90" s="10" t="s">
        <v>293</v>
      </c>
      <c r="C90" s="8" t="s">
        <v>239</v>
      </c>
      <c r="D90" s="5">
        <v>1</v>
      </c>
    </row>
    <row r="91" spans="1:4">
      <c r="A91" s="16" t="s">
        <v>298</v>
      </c>
      <c r="B91" s="10" t="s">
        <v>293</v>
      </c>
      <c r="C91" s="7" t="s">
        <v>190</v>
      </c>
      <c r="D91" s="5">
        <v>1</v>
      </c>
    </row>
    <row r="92" spans="1:4">
      <c r="A92" s="16" t="s">
        <v>298</v>
      </c>
      <c r="B92" s="10" t="s">
        <v>293</v>
      </c>
      <c r="C92" s="7" t="s">
        <v>191</v>
      </c>
      <c r="D92" s="5">
        <v>0</v>
      </c>
    </row>
    <row r="93" spans="1:4">
      <c r="A93" s="16" t="s">
        <v>298</v>
      </c>
      <c r="B93" s="10" t="s">
        <v>293</v>
      </c>
      <c r="C93" s="7" t="s">
        <v>192</v>
      </c>
      <c r="D93" s="5">
        <v>0</v>
      </c>
    </row>
    <row r="94" spans="1:4">
      <c r="A94" s="16" t="s">
        <v>298</v>
      </c>
      <c r="B94" s="10" t="s">
        <v>293</v>
      </c>
      <c r="C94" s="7" t="s">
        <v>193</v>
      </c>
      <c r="D94" s="5">
        <v>3</v>
      </c>
    </row>
    <row r="95" spans="1:4">
      <c r="A95" s="16" t="s">
        <v>298</v>
      </c>
      <c r="B95" s="10" t="s">
        <v>293</v>
      </c>
      <c r="C95" s="7" t="s">
        <v>194</v>
      </c>
      <c r="D95" s="5">
        <v>0</v>
      </c>
    </row>
    <row r="96" spans="1:4">
      <c r="A96" s="16" t="s">
        <v>298</v>
      </c>
      <c r="B96" s="10" t="s">
        <v>293</v>
      </c>
      <c r="C96" s="8" t="s">
        <v>248</v>
      </c>
      <c r="D96" s="5">
        <v>1</v>
      </c>
    </row>
    <row r="97" spans="1:4">
      <c r="A97" s="16" t="s">
        <v>298</v>
      </c>
      <c r="B97" s="10" t="s">
        <v>293</v>
      </c>
      <c r="C97" s="7" t="s">
        <v>195</v>
      </c>
      <c r="D97" s="5">
        <v>3</v>
      </c>
    </row>
    <row r="98" spans="1:4">
      <c r="A98" s="16" t="s">
        <v>298</v>
      </c>
      <c r="B98" s="10" t="s">
        <v>293</v>
      </c>
      <c r="C98" s="7" t="s">
        <v>240</v>
      </c>
      <c r="D98" s="5">
        <v>2</v>
      </c>
    </row>
    <row r="99" spans="1:4">
      <c r="A99" s="16" t="s">
        <v>298</v>
      </c>
      <c r="B99" s="10" t="s">
        <v>293</v>
      </c>
      <c r="C99" s="7" t="s">
        <v>196</v>
      </c>
      <c r="D99" s="5">
        <v>1</v>
      </c>
    </row>
    <row r="100" spans="1:4">
      <c r="A100" s="16" t="s">
        <v>298</v>
      </c>
      <c r="B100" s="10" t="s">
        <v>293</v>
      </c>
      <c r="C100" s="7" t="s">
        <v>197</v>
      </c>
      <c r="D100" s="5">
        <v>12</v>
      </c>
    </row>
    <row r="101" spans="1:4">
      <c r="A101" s="16" t="s">
        <v>298</v>
      </c>
      <c r="B101" s="10" t="s">
        <v>293</v>
      </c>
      <c r="C101" s="7" t="s">
        <v>198</v>
      </c>
      <c r="D101" s="5">
        <v>1</v>
      </c>
    </row>
    <row r="102" spans="1:4">
      <c r="A102" s="16" t="s">
        <v>298</v>
      </c>
      <c r="B102" s="10" t="s">
        <v>293</v>
      </c>
      <c r="C102" s="7" t="s">
        <v>278</v>
      </c>
      <c r="D102" s="5">
        <v>31</v>
      </c>
    </row>
    <row r="103" spans="1:4">
      <c r="A103" s="16" t="s">
        <v>298</v>
      </c>
      <c r="B103" s="10" t="s">
        <v>293</v>
      </c>
      <c r="C103" s="7" t="s">
        <v>199</v>
      </c>
      <c r="D103" s="5">
        <v>0</v>
      </c>
    </row>
    <row r="104" spans="1:4">
      <c r="A104" s="16" t="s">
        <v>298</v>
      </c>
      <c r="B104" s="10" t="s">
        <v>293</v>
      </c>
      <c r="C104" s="7" t="s">
        <v>200</v>
      </c>
      <c r="D104" s="5">
        <v>0</v>
      </c>
    </row>
    <row r="105" spans="1:4">
      <c r="A105" s="16" t="s">
        <v>298</v>
      </c>
      <c r="B105" s="10" t="s">
        <v>293</v>
      </c>
      <c r="C105" s="7" t="s">
        <v>201</v>
      </c>
      <c r="D105" s="5">
        <v>2</v>
      </c>
    </row>
    <row r="106" spans="1:4">
      <c r="A106" s="16" t="s">
        <v>298</v>
      </c>
      <c r="B106" s="10" t="s">
        <v>293</v>
      </c>
      <c r="C106" s="8" t="s">
        <v>241</v>
      </c>
      <c r="D106" s="5">
        <v>1</v>
      </c>
    </row>
    <row r="107" spans="1:4">
      <c r="A107" s="16" t="s">
        <v>298</v>
      </c>
      <c r="B107" s="10" t="s">
        <v>293</v>
      </c>
      <c r="C107" s="7" t="s">
        <v>202</v>
      </c>
      <c r="D107" s="5">
        <v>2</v>
      </c>
    </row>
    <row r="108" spans="1:4">
      <c r="A108" s="16" t="s">
        <v>298</v>
      </c>
      <c r="B108" s="10" t="s">
        <v>293</v>
      </c>
      <c r="C108" s="7" t="s">
        <v>203</v>
      </c>
      <c r="D108" s="5">
        <v>3</v>
      </c>
    </row>
    <row r="109" spans="1:4">
      <c r="A109" s="16" t="s">
        <v>298</v>
      </c>
      <c r="B109" s="10" t="s">
        <v>293</v>
      </c>
      <c r="C109" s="7" t="s">
        <v>204</v>
      </c>
      <c r="D109" s="5">
        <v>2</v>
      </c>
    </row>
    <row r="110" spans="1:4">
      <c r="A110" s="16" t="s">
        <v>298</v>
      </c>
      <c r="B110" s="10" t="s">
        <v>293</v>
      </c>
      <c r="C110" s="7" t="s">
        <v>205</v>
      </c>
      <c r="D110" s="5">
        <v>1</v>
      </c>
    </row>
    <row r="111" spans="1:4">
      <c r="A111" s="16" t="s">
        <v>298</v>
      </c>
      <c r="B111" s="10" t="s">
        <v>293</v>
      </c>
      <c r="C111" s="7" t="s">
        <v>206</v>
      </c>
      <c r="D111" s="5">
        <v>36</v>
      </c>
    </row>
    <row r="112" spans="1:4">
      <c r="A112" s="16" t="s">
        <v>298</v>
      </c>
      <c r="B112" s="10" t="s">
        <v>293</v>
      </c>
      <c r="C112" s="7" t="s">
        <v>207</v>
      </c>
      <c r="D112" s="2">
        <v>0</v>
      </c>
    </row>
    <row r="113" spans="1:4">
      <c r="A113" s="16" t="s">
        <v>298</v>
      </c>
      <c r="B113" s="10" t="s">
        <v>208</v>
      </c>
      <c r="C113" s="7" t="s">
        <v>209</v>
      </c>
      <c r="D113" s="5">
        <v>3</v>
      </c>
    </row>
    <row r="114" spans="1:4">
      <c r="A114" s="16" t="s">
        <v>298</v>
      </c>
      <c r="B114" s="10" t="s">
        <v>208</v>
      </c>
      <c r="C114" s="7" t="s">
        <v>210</v>
      </c>
      <c r="D114" s="5">
        <v>4</v>
      </c>
    </row>
    <row r="115" spans="1:4">
      <c r="A115" s="16" t="s">
        <v>298</v>
      </c>
      <c r="B115" s="10" t="s">
        <v>208</v>
      </c>
      <c r="C115" s="8" t="s">
        <v>242</v>
      </c>
      <c r="D115" s="5">
        <v>1</v>
      </c>
    </row>
    <row r="116" spans="1:4">
      <c r="A116" s="16" t="s">
        <v>298</v>
      </c>
      <c r="B116" s="10" t="s">
        <v>208</v>
      </c>
      <c r="C116" s="7" t="s">
        <v>211</v>
      </c>
      <c r="D116" s="5">
        <v>11</v>
      </c>
    </row>
    <row r="117" spans="1:4">
      <c r="A117" s="16" t="s">
        <v>298</v>
      </c>
      <c r="B117" s="10" t="s">
        <v>208</v>
      </c>
      <c r="C117" s="7" t="s">
        <v>212</v>
      </c>
      <c r="D117" s="10">
        <v>0</v>
      </c>
    </row>
    <row r="118" spans="1:4">
      <c r="A118" s="16" t="s">
        <v>298</v>
      </c>
      <c r="B118" s="10" t="s">
        <v>208</v>
      </c>
      <c r="C118" s="7" t="s">
        <v>213</v>
      </c>
      <c r="D118" s="10">
        <v>0</v>
      </c>
    </row>
    <row r="119" spans="1:4">
      <c r="A119" s="16" t="s">
        <v>298</v>
      </c>
      <c r="B119" s="10" t="s">
        <v>208</v>
      </c>
      <c r="C119" s="7" t="s">
        <v>214</v>
      </c>
      <c r="D119" s="10">
        <v>0</v>
      </c>
    </row>
    <row r="120" spans="1:4">
      <c r="A120" s="16" t="s">
        <v>298</v>
      </c>
      <c r="B120" s="10" t="s">
        <v>208</v>
      </c>
      <c r="C120" s="7" t="s">
        <v>215</v>
      </c>
      <c r="D120" s="10">
        <v>0</v>
      </c>
    </row>
    <row r="121" spans="1:4">
      <c r="A121" s="16" t="s">
        <v>298</v>
      </c>
      <c r="B121" s="10" t="s">
        <v>208</v>
      </c>
      <c r="C121" s="7" t="s">
        <v>216</v>
      </c>
      <c r="D121" s="10">
        <v>0</v>
      </c>
    </row>
    <row r="122" spans="1:4">
      <c r="A122" s="16" t="s">
        <v>298</v>
      </c>
      <c r="B122" s="10" t="s">
        <v>250</v>
      </c>
      <c r="C122" s="7" t="s">
        <v>219</v>
      </c>
      <c r="D122" s="2">
        <v>1</v>
      </c>
    </row>
    <row r="123" spans="1:4">
      <c r="A123" s="16" t="s">
        <v>298</v>
      </c>
      <c r="B123" s="10" t="s">
        <v>250</v>
      </c>
      <c r="C123" s="7" t="s">
        <v>220</v>
      </c>
      <c r="D123" s="2">
        <v>0</v>
      </c>
    </row>
    <row r="124" spans="1:4">
      <c r="A124" s="16" t="s">
        <v>298</v>
      </c>
      <c r="B124" s="10" t="s">
        <v>250</v>
      </c>
      <c r="C124" s="8" t="s">
        <v>243</v>
      </c>
      <c r="D124" s="2">
        <v>1</v>
      </c>
    </row>
    <row r="125" spans="1:4">
      <c r="A125" s="16" t="s">
        <v>298</v>
      </c>
      <c r="B125" s="10" t="s">
        <v>250</v>
      </c>
      <c r="C125" s="8" t="s">
        <v>244</v>
      </c>
      <c r="D125" s="2">
        <v>2</v>
      </c>
    </row>
    <row r="126" spans="1:4">
      <c r="A126" s="16" t="s">
        <v>298</v>
      </c>
      <c r="B126" s="10" t="s">
        <v>250</v>
      </c>
      <c r="C126" s="8" t="s">
        <v>245</v>
      </c>
      <c r="D126" s="2">
        <v>1</v>
      </c>
    </row>
    <row r="127" spans="1:4">
      <c r="A127" s="16" t="s">
        <v>298</v>
      </c>
      <c r="B127" s="10" t="s">
        <v>250</v>
      </c>
      <c r="C127" s="7" t="s">
        <v>217</v>
      </c>
      <c r="D127" s="13">
        <v>0</v>
      </c>
    </row>
    <row r="128" spans="1:4">
      <c r="A128" s="16" t="s">
        <v>298</v>
      </c>
      <c r="B128" s="10" t="s">
        <v>250</v>
      </c>
      <c r="C128" s="8" t="s">
        <v>246</v>
      </c>
      <c r="D128" s="2">
        <v>11</v>
      </c>
    </row>
    <row r="129" spans="1:4">
      <c r="A129" s="16" t="s">
        <v>298</v>
      </c>
      <c r="B129" s="10" t="s">
        <v>250</v>
      </c>
      <c r="C129" s="8" t="s">
        <v>247</v>
      </c>
      <c r="D129" s="2">
        <v>1</v>
      </c>
    </row>
    <row r="130" spans="1:4">
      <c r="A130" s="16" t="s">
        <v>298</v>
      </c>
      <c r="B130" s="10" t="s">
        <v>250</v>
      </c>
      <c r="C130" s="7" t="s">
        <v>218</v>
      </c>
      <c r="D130" s="10">
        <v>0</v>
      </c>
    </row>
    <row r="131" spans="1:4">
      <c r="A131" s="16" t="s">
        <v>298</v>
      </c>
      <c r="B131" s="10" t="s">
        <v>250</v>
      </c>
      <c r="C131" s="7" t="s">
        <v>221</v>
      </c>
      <c r="D131" s="10">
        <v>0</v>
      </c>
    </row>
    <row r="132" spans="1:4">
      <c r="A132" s="16" t="s">
        <v>298</v>
      </c>
      <c r="B132" s="10" t="s">
        <v>250</v>
      </c>
      <c r="C132" s="14" t="s">
        <v>222</v>
      </c>
      <c r="D132" s="2">
        <v>89</v>
      </c>
    </row>
  </sheetData>
  <autoFilter ref="A1:D132" xr:uid="{00000000-0001-0000-0200-000000000000}"/>
  <pageMargins left="0.7" right="0.7" top="0.75" bottom="0.75" header="0.3" footer="0.3"/>
  <pageSetup paperSize="9" scale="57" fitToHeight="3"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zoomScale="138" zoomScaleNormal="80" workbookViewId="0">
      <selection activeCell="A5" sqref="A5"/>
    </sheetView>
  </sheetViews>
  <sheetFormatPr baseColWidth="10" defaultColWidth="8.83203125" defaultRowHeight="15"/>
  <cols>
    <col min="1" max="1" width="25.83203125" style="10" bestFit="1" customWidth="1"/>
    <col min="2" max="13" width="6.83203125" style="10" customWidth="1"/>
    <col min="14" max="14" width="3.33203125" style="10" customWidth="1"/>
    <col min="15" max="16384" width="8.83203125" style="10"/>
  </cols>
  <sheetData>
    <row r="1" spans="1:14">
      <c r="A1" s="6" t="s">
        <v>0</v>
      </c>
      <c r="B1" s="31">
        <v>43101</v>
      </c>
      <c r="C1" s="31">
        <v>43132</v>
      </c>
      <c r="D1" s="31">
        <v>43160</v>
      </c>
      <c r="E1" s="31">
        <v>43191</v>
      </c>
      <c r="F1" s="31">
        <v>43221</v>
      </c>
      <c r="G1" s="31">
        <v>43252</v>
      </c>
      <c r="H1" s="31">
        <v>43282</v>
      </c>
      <c r="I1" s="31">
        <v>43313</v>
      </c>
      <c r="J1" s="31">
        <v>43344</v>
      </c>
      <c r="K1" s="31">
        <v>43374</v>
      </c>
      <c r="L1" s="31">
        <v>43405</v>
      </c>
      <c r="M1" s="31">
        <v>43435</v>
      </c>
      <c r="N1" s="6"/>
    </row>
    <row r="2" spans="1:14" ht="16">
      <c r="A2" s="32" t="s">
        <v>279</v>
      </c>
      <c r="B2" s="33">
        <v>71</v>
      </c>
      <c r="C2" s="33">
        <v>76</v>
      </c>
      <c r="D2" s="33">
        <v>91</v>
      </c>
      <c r="E2" s="33">
        <v>86</v>
      </c>
      <c r="F2" s="33">
        <v>86</v>
      </c>
      <c r="G2" s="33">
        <v>79</v>
      </c>
      <c r="H2" s="33">
        <v>80</v>
      </c>
      <c r="I2" s="33">
        <v>89</v>
      </c>
      <c r="J2" s="33">
        <v>71</v>
      </c>
      <c r="K2" s="33">
        <v>3</v>
      </c>
      <c r="L2" s="33">
        <v>1</v>
      </c>
      <c r="M2" s="33">
        <v>0</v>
      </c>
      <c r="N2" s="23"/>
    </row>
    <row r="3" spans="1:14" ht="16" customHeight="1">
      <c r="A3" s="32" t="s">
        <v>280</v>
      </c>
      <c r="B3" s="33">
        <v>144</v>
      </c>
      <c r="C3" s="33">
        <v>131</v>
      </c>
      <c r="D3" s="33">
        <v>148</v>
      </c>
      <c r="E3" s="33">
        <v>156</v>
      </c>
      <c r="F3" s="33">
        <v>160</v>
      </c>
      <c r="G3" s="33">
        <v>159</v>
      </c>
      <c r="H3" s="33">
        <v>163</v>
      </c>
      <c r="I3" s="33">
        <v>152</v>
      </c>
      <c r="J3" s="33">
        <v>159</v>
      </c>
      <c r="K3" s="33">
        <v>173</v>
      </c>
      <c r="L3" s="33">
        <v>144</v>
      </c>
      <c r="M3" s="33">
        <v>184</v>
      </c>
      <c r="N3" s="33"/>
    </row>
    <row r="4" spans="1:14" ht="16">
      <c r="A4" s="32" t="s">
        <v>268</v>
      </c>
      <c r="B4" s="33">
        <v>207</v>
      </c>
      <c r="C4" s="33">
        <v>197</v>
      </c>
      <c r="D4" s="33">
        <v>205</v>
      </c>
      <c r="E4" s="33">
        <v>218</v>
      </c>
      <c r="F4" s="33">
        <v>245</v>
      </c>
      <c r="G4" s="33">
        <v>230</v>
      </c>
      <c r="H4" s="33">
        <v>232</v>
      </c>
      <c r="I4" s="33">
        <v>241</v>
      </c>
      <c r="J4" s="33">
        <v>170</v>
      </c>
      <c r="K4" s="33">
        <v>158</v>
      </c>
      <c r="L4" s="33">
        <v>118</v>
      </c>
      <c r="M4" s="33">
        <v>101</v>
      </c>
      <c r="N4" s="33"/>
    </row>
    <row r="5" spans="1:14" ht="22" customHeight="1">
      <c r="A5" s="34" t="s">
        <v>305</v>
      </c>
      <c r="B5" s="35">
        <v>121</v>
      </c>
      <c r="C5" s="35">
        <v>124</v>
      </c>
      <c r="D5" s="35">
        <v>104</v>
      </c>
      <c r="E5" s="35">
        <v>111</v>
      </c>
      <c r="F5" s="35">
        <v>90</v>
      </c>
      <c r="G5" s="35">
        <v>87</v>
      </c>
      <c r="H5" s="35">
        <v>99</v>
      </c>
      <c r="I5" s="35">
        <v>112</v>
      </c>
      <c r="J5" s="35">
        <v>83</v>
      </c>
      <c r="K5" s="35">
        <v>21</v>
      </c>
      <c r="L5" s="35">
        <v>1</v>
      </c>
      <c r="M5" s="35">
        <v>0</v>
      </c>
      <c r="N5" s="36"/>
    </row>
    <row r="6" spans="1:14" ht="16">
      <c r="A6" s="32" t="s">
        <v>21</v>
      </c>
      <c r="B6" s="33">
        <v>118</v>
      </c>
      <c r="C6" s="33">
        <v>107</v>
      </c>
      <c r="D6" s="33">
        <v>115</v>
      </c>
      <c r="E6" s="33">
        <v>133</v>
      </c>
      <c r="F6" s="33">
        <v>135</v>
      </c>
      <c r="G6" s="33">
        <v>126</v>
      </c>
      <c r="H6" s="33">
        <v>132</v>
      </c>
      <c r="I6" s="33">
        <v>129</v>
      </c>
      <c r="J6" s="33">
        <v>100</v>
      </c>
      <c r="K6" s="33">
        <v>101</v>
      </c>
      <c r="L6" s="33">
        <v>80</v>
      </c>
      <c r="M6" s="33">
        <v>70</v>
      </c>
      <c r="N6" s="33"/>
    </row>
    <row r="7" spans="1:14" ht="16">
      <c r="A7" s="32" t="s">
        <v>267</v>
      </c>
      <c r="B7" s="33">
        <v>92</v>
      </c>
      <c r="C7" s="33">
        <v>82</v>
      </c>
      <c r="D7" s="33">
        <v>78</v>
      </c>
      <c r="E7" s="33">
        <v>94</v>
      </c>
      <c r="F7" s="33">
        <v>112</v>
      </c>
      <c r="G7" s="33">
        <v>91</v>
      </c>
      <c r="H7" s="33">
        <v>96</v>
      </c>
      <c r="I7" s="33">
        <v>106</v>
      </c>
      <c r="J7" s="33">
        <v>82</v>
      </c>
      <c r="K7" s="33">
        <v>71</v>
      </c>
      <c r="L7" s="33">
        <v>57</v>
      </c>
      <c r="M7" s="33">
        <v>56</v>
      </c>
      <c r="N7" s="33"/>
    </row>
    <row r="8" spans="1:14" ht="16">
      <c r="A8" s="37" t="s">
        <v>269</v>
      </c>
      <c r="B8" s="20">
        <v>125</v>
      </c>
      <c r="C8" s="20">
        <v>111</v>
      </c>
      <c r="D8" s="20">
        <v>138</v>
      </c>
      <c r="E8" s="20">
        <v>124</v>
      </c>
      <c r="F8" s="20">
        <v>115</v>
      </c>
      <c r="G8" s="20">
        <v>121</v>
      </c>
      <c r="H8" s="20">
        <v>124</v>
      </c>
      <c r="I8" s="20">
        <v>146</v>
      </c>
      <c r="J8" s="20">
        <v>126</v>
      </c>
      <c r="K8" s="20">
        <v>133</v>
      </c>
      <c r="L8" s="20">
        <v>91</v>
      </c>
      <c r="M8" s="20">
        <v>107</v>
      </c>
      <c r="N8" s="33"/>
    </row>
    <row r="9" spans="1:14" ht="16">
      <c r="A9" s="32" t="s">
        <v>270</v>
      </c>
      <c r="B9" s="33">
        <v>268</v>
      </c>
      <c r="C9" s="33">
        <v>249</v>
      </c>
      <c r="D9" s="33">
        <v>307</v>
      </c>
      <c r="E9" s="33">
        <v>299</v>
      </c>
      <c r="F9" s="33">
        <v>364</v>
      </c>
      <c r="G9" s="33">
        <v>357</v>
      </c>
      <c r="H9" s="33">
        <v>34</v>
      </c>
      <c r="I9" s="33">
        <v>12</v>
      </c>
      <c r="J9" s="33">
        <v>30</v>
      </c>
      <c r="K9" s="33">
        <v>54</v>
      </c>
      <c r="L9" s="33">
        <v>39</v>
      </c>
      <c r="M9" s="33">
        <v>28</v>
      </c>
      <c r="N9" s="33"/>
    </row>
    <row r="10" spans="1:14" ht="16">
      <c r="A10" s="32" t="s">
        <v>271</v>
      </c>
      <c r="B10" s="33">
        <v>32</v>
      </c>
      <c r="C10" s="33">
        <v>26</v>
      </c>
      <c r="D10" s="33">
        <v>33</v>
      </c>
      <c r="E10" s="33">
        <v>29</v>
      </c>
      <c r="F10" s="33">
        <v>31</v>
      </c>
      <c r="G10" s="33">
        <v>29</v>
      </c>
      <c r="H10" s="33">
        <v>44</v>
      </c>
      <c r="I10" s="33">
        <v>27</v>
      </c>
      <c r="J10" s="33">
        <v>25</v>
      </c>
      <c r="K10" s="33">
        <v>28</v>
      </c>
      <c r="L10" s="33">
        <v>24</v>
      </c>
      <c r="M10" s="33">
        <v>34</v>
      </c>
      <c r="N10" s="33"/>
    </row>
    <row r="11" spans="1:14" s="39" customFormat="1" ht="21" customHeight="1">
      <c r="A11" s="38" t="s">
        <v>281</v>
      </c>
      <c r="B11" s="20">
        <v>599</v>
      </c>
      <c r="C11" s="20">
        <v>533</v>
      </c>
      <c r="D11" s="20">
        <v>579</v>
      </c>
      <c r="E11" s="20">
        <v>550</v>
      </c>
      <c r="F11" s="20">
        <v>514</v>
      </c>
      <c r="G11" s="20">
        <v>564</v>
      </c>
      <c r="H11" s="20">
        <v>610</v>
      </c>
      <c r="I11" s="20">
        <v>623</v>
      </c>
      <c r="J11" s="20">
        <v>622</v>
      </c>
      <c r="K11" s="20">
        <v>481</v>
      </c>
      <c r="L11" s="20">
        <v>327</v>
      </c>
      <c r="M11" s="20">
        <v>321</v>
      </c>
      <c r="N11" s="20"/>
    </row>
    <row r="12" spans="1:14" ht="16">
      <c r="A12" s="32" t="s">
        <v>274</v>
      </c>
      <c r="B12" s="33">
        <v>5</v>
      </c>
      <c r="C12" s="33">
        <v>1</v>
      </c>
      <c r="D12" s="33">
        <v>6</v>
      </c>
      <c r="E12" s="33">
        <v>10</v>
      </c>
      <c r="F12" s="33">
        <v>7</v>
      </c>
      <c r="G12" s="33">
        <v>11</v>
      </c>
      <c r="H12" s="33">
        <v>10</v>
      </c>
      <c r="I12" s="33">
        <v>3</v>
      </c>
      <c r="J12" s="33">
        <v>8</v>
      </c>
      <c r="K12" s="33">
        <v>4</v>
      </c>
      <c r="L12" s="33">
        <v>5</v>
      </c>
      <c r="M12" s="33">
        <v>9</v>
      </c>
      <c r="N12" s="33"/>
    </row>
    <row r="13" spans="1:14" ht="17" customHeight="1">
      <c r="A13" s="32" t="s">
        <v>113</v>
      </c>
      <c r="B13" s="33">
        <v>125</v>
      </c>
      <c r="C13" s="33">
        <v>106</v>
      </c>
      <c r="D13" s="33">
        <v>123</v>
      </c>
      <c r="E13" s="33">
        <v>100</v>
      </c>
      <c r="F13" s="33">
        <v>121</v>
      </c>
      <c r="G13" s="33">
        <v>116</v>
      </c>
      <c r="H13" s="33">
        <v>111</v>
      </c>
      <c r="I13" s="33">
        <v>106</v>
      </c>
      <c r="J13" s="33">
        <v>94</v>
      </c>
      <c r="K13" s="33">
        <v>83</v>
      </c>
      <c r="L13" s="33">
        <v>73</v>
      </c>
      <c r="M13" s="33">
        <v>85</v>
      </c>
      <c r="N13" s="33"/>
    </row>
    <row r="14" spans="1:14" ht="17" customHeight="1">
      <c r="A14" s="32" t="s">
        <v>111</v>
      </c>
      <c r="B14" s="40">
        <v>5</v>
      </c>
      <c r="C14" s="40">
        <v>19</v>
      </c>
      <c r="D14" s="40">
        <v>7</v>
      </c>
      <c r="E14" s="40">
        <v>6</v>
      </c>
      <c r="F14" s="40">
        <v>7</v>
      </c>
      <c r="G14" s="40">
        <v>2</v>
      </c>
      <c r="H14" s="40">
        <v>14</v>
      </c>
      <c r="I14" s="40">
        <v>10</v>
      </c>
      <c r="J14" s="40">
        <v>25</v>
      </c>
      <c r="K14" s="40">
        <v>8</v>
      </c>
      <c r="L14" s="40">
        <v>9</v>
      </c>
      <c r="M14" s="40">
        <v>5</v>
      </c>
      <c r="N14" s="33"/>
    </row>
    <row r="15" spans="1:14" ht="16">
      <c r="A15" s="32" t="s">
        <v>275</v>
      </c>
      <c r="B15" s="33">
        <v>102</v>
      </c>
      <c r="C15" s="33">
        <v>96</v>
      </c>
      <c r="D15" s="33">
        <v>85</v>
      </c>
      <c r="E15" s="33">
        <v>90</v>
      </c>
      <c r="F15" s="33">
        <v>87</v>
      </c>
      <c r="G15" s="33">
        <v>71</v>
      </c>
      <c r="H15" s="33">
        <v>67</v>
      </c>
      <c r="I15" s="33">
        <v>89</v>
      </c>
      <c r="J15" s="33">
        <v>80</v>
      </c>
      <c r="K15" s="33">
        <v>91</v>
      </c>
      <c r="L15" s="33">
        <v>70</v>
      </c>
      <c r="M15" s="33">
        <v>67</v>
      </c>
      <c r="N15" s="33"/>
    </row>
    <row r="16" spans="1:14" ht="16">
      <c r="A16" s="32" t="s">
        <v>276</v>
      </c>
      <c r="B16" s="33">
        <v>87</v>
      </c>
      <c r="C16" s="33">
        <v>96</v>
      </c>
      <c r="D16" s="33">
        <v>139</v>
      </c>
      <c r="E16" s="33">
        <v>102</v>
      </c>
      <c r="F16" s="33">
        <v>120</v>
      </c>
      <c r="G16" s="33">
        <v>98</v>
      </c>
      <c r="H16" s="33">
        <v>92</v>
      </c>
      <c r="I16" s="33">
        <v>77</v>
      </c>
      <c r="J16" s="33">
        <v>120</v>
      </c>
      <c r="K16" s="33">
        <v>118</v>
      </c>
      <c r="L16" s="33">
        <v>88</v>
      </c>
      <c r="M16" s="33">
        <v>71</v>
      </c>
      <c r="N16" s="33"/>
    </row>
    <row r="17" spans="1:14" ht="16">
      <c r="A17" s="32" t="s">
        <v>112</v>
      </c>
      <c r="B17" s="40">
        <v>51</v>
      </c>
      <c r="C17" s="40">
        <v>46</v>
      </c>
      <c r="D17" s="40">
        <v>43</v>
      </c>
      <c r="E17" s="40">
        <v>33</v>
      </c>
      <c r="F17" s="40">
        <v>41</v>
      </c>
      <c r="G17" s="40">
        <v>46</v>
      </c>
      <c r="H17" s="40">
        <v>61</v>
      </c>
      <c r="I17" s="40">
        <v>77</v>
      </c>
      <c r="J17" s="40">
        <v>88</v>
      </c>
      <c r="K17" s="40">
        <v>66</v>
      </c>
      <c r="L17" s="40">
        <v>52</v>
      </c>
      <c r="M17" s="40">
        <v>38</v>
      </c>
      <c r="N17" s="33"/>
    </row>
    <row r="18" spans="1:14" ht="16">
      <c r="A18" s="123" t="s">
        <v>287</v>
      </c>
      <c r="B18" s="33">
        <v>49</v>
      </c>
      <c r="C18" s="33">
        <v>60</v>
      </c>
      <c r="D18" s="33">
        <v>41</v>
      </c>
      <c r="E18" s="33">
        <v>71</v>
      </c>
      <c r="F18" s="33">
        <v>45</v>
      </c>
      <c r="G18" s="33">
        <v>55</v>
      </c>
      <c r="H18" s="33">
        <v>66</v>
      </c>
      <c r="I18" s="33">
        <v>57</v>
      </c>
      <c r="J18" s="33">
        <v>83</v>
      </c>
      <c r="K18" s="33">
        <v>78</v>
      </c>
      <c r="L18" s="33">
        <v>88</v>
      </c>
      <c r="M18" s="33">
        <v>111</v>
      </c>
      <c r="N18" s="33"/>
    </row>
    <row r="19" spans="1:14" ht="16">
      <c r="A19" s="123" t="s">
        <v>304</v>
      </c>
      <c r="B19" s="33">
        <v>36</v>
      </c>
      <c r="C19" s="33">
        <v>47</v>
      </c>
      <c r="D19" s="33">
        <v>48</v>
      </c>
      <c r="E19" s="33">
        <v>44</v>
      </c>
      <c r="F19" s="33">
        <v>36</v>
      </c>
      <c r="G19" s="33">
        <v>37</v>
      </c>
      <c r="H19" s="33">
        <v>53</v>
      </c>
      <c r="I19" s="33">
        <v>48</v>
      </c>
      <c r="J19" s="33">
        <v>85</v>
      </c>
      <c r="K19" s="33">
        <v>85</v>
      </c>
      <c r="L19" s="33">
        <v>82</v>
      </c>
      <c r="M19" s="33">
        <v>94</v>
      </c>
      <c r="N19" s="23"/>
    </row>
    <row r="20" spans="1:14" ht="16">
      <c r="A20" s="123" t="s">
        <v>288</v>
      </c>
      <c r="B20" s="33">
        <v>51</v>
      </c>
      <c r="C20" s="33">
        <v>50</v>
      </c>
      <c r="D20" s="33">
        <v>47</v>
      </c>
      <c r="E20" s="33">
        <v>62</v>
      </c>
      <c r="F20" s="33">
        <v>42</v>
      </c>
      <c r="G20" s="33">
        <v>41</v>
      </c>
      <c r="H20" s="33">
        <v>29</v>
      </c>
      <c r="I20" s="33">
        <v>45</v>
      </c>
      <c r="J20" s="33">
        <v>81</v>
      </c>
      <c r="K20" s="33">
        <v>74</v>
      </c>
      <c r="L20" s="33">
        <v>94</v>
      </c>
      <c r="M20" s="33">
        <v>83</v>
      </c>
      <c r="N20" s="23"/>
    </row>
    <row r="21" spans="1:14">
      <c r="A21" s="23"/>
      <c r="B21" s="23"/>
      <c r="C21" s="23"/>
      <c r="D21" s="23"/>
      <c r="E21" s="23"/>
      <c r="F21" s="23"/>
      <c r="G21" s="23"/>
      <c r="H21" s="23"/>
      <c r="I21" s="23"/>
      <c r="J21" s="23"/>
      <c r="K21" s="23"/>
      <c r="L21" s="23"/>
      <c r="M21" s="23"/>
      <c r="N21" s="23"/>
    </row>
    <row r="22" spans="1:14" s="6" customFormat="1">
      <c r="A22" s="32"/>
      <c r="B22" s="33"/>
      <c r="C22" s="33"/>
      <c r="D22" s="33"/>
      <c r="E22" s="33"/>
      <c r="F22" s="33"/>
      <c r="G22" s="33"/>
      <c r="H22" s="33"/>
      <c r="I22" s="33"/>
      <c r="J22" s="33"/>
      <c r="K22" s="33"/>
      <c r="L22" s="33"/>
      <c r="M22" s="33"/>
      <c r="N22" s="33"/>
    </row>
    <row r="23" spans="1:14" s="6" customFormat="1">
      <c r="A23" s="23"/>
      <c r="B23" s="33"/>
      <c r="C23" s="33"/>
      <c r="D23" s="33"/>
      <c r="E23" s="33"/>
      <c r="F23" s="33"/>
      <c r="G23" s="33"/>
      <c r="H23" s="33"/>
      <c r="I23" s="33"/>
      <c r="J23" s="33"/>
      <c r="K23" s="33"/>
      <c r="L23" s="33"/>
      <c r="M23" s="33"/>
      <c r="N23" s="33"/>
    </row>
    <row r="24" spans="1:14">
      <c r="C24" s="164"/>
      <c r="D24" s="164"/>
      <c r="E24" s="164"/>
      <c r="F24" s="164"/>
      <c r="G24" s="23"/>
      <c r="H24" s="23"/>
      <c r="I24" s="23"/>
      <c r="J24" s="23"/>
      <c r="K24" s="23"/>
      <c r="L24" s="23"/>
      <c r="M24" s="23"/>
    </row>
    <row r="25" spans="1:14">
      <c r="C25" s="41"/>
      <c r="D25" s="41"/>
      <c r="E25" s="41"/>
      <c r="F25" s="41"/>
    </row>
    <row r="26" spans="1:14">
      <c r="B26" s="42"/>
      <c r="C26" s="43"/>
      <c r="D26" s="43"/>
      <c r="E26" s="43"/>
      <c r="F26" s="43"/>
    </row>
    <row r="27" spans="1:14">
      <c r="B27" s="42"/>
      <c r="C27" s="44"/>
      <c r="D27" s="44"/>
      <c r="E27" s="44"/>
      <c r="F27" s="44"/>
    </row>
    <row r="60" spans="3:6">
      <c r="C60" s="25"/>
      <c r="D60" s="26"/>
      <c r="F60" s="27"/>
    </row>
    <row r="61" spans="3:6">
      <c r="C61" s="25"/>
      <c r="D61" s="28"/>
      <c r="F61" s="27"/>
    </row>
    <row r="62" spans="3:6">
      <c r="C62" s="25"/>
      <c r="D62" s="28"/>
      <c r="F62" s="27"/>
    </row>
    <row r="63" spans="3:6">
      <c r="C63" s="25"/>
      <c r="D63" s="28"/>
      <c r="F63" s="27"/>
    </row>
    <row r="64" spans="3:6">
      <c r="C64" s="28"/>
      <c r="D64" s="29"/>
      <c r="E64" s="29"/>
      <c r="F64" s="27"/>
    </row>
    <row r="65" spans="3:6">
      <c r="C65" s="28"/>
      <c r="D65" s="25"/>
      <c r="E65" s="25"/>
      <c r="F65" s="27"/>
    </row>
    <row r="66" spans="3:6">
      <c r="C66" s="26"/>
      <c r="D66" s="29"/>
      <c r="E66" s="29"/>
      <c r="F66" s="27"/>
    </row>
    <row r="67" spans="3:6">
      <c r="C67" s="28"/>
      <c r="D67" s="25"/>
      <c r="E67" s="25"/>
      <c r="F67" s="27"/>
    </row>
    <row r="68" spans="3:6">
      <c r="C68" s="28"/>
      <c r="D68" s="25"/>
      <c r="E68" s="25"/>
      <c r="F68" s="27"/>
    </row>
    <row r="69" spans="3:6">
      <c r="C69" s="26"/>
      <c r="D69" s="29"/>
      <c r="E69" s="29"/>
      <c r="F69" s="27"/>
    </row>
    <row r="70" spans="3:6">
      <c r="C70" s="26"/>
      <c r="D70" s="29"/>
      <c r="E70" s="29"/>
      <c r="F70" s="27"/>
    </row>
    <row r="71" spans="3:6" ht="16" customHeight="1">
      <c r="C71" s="26"/>
      <c r="D71" s="25"/>
      <c r="E71" s="25"/>
      <c r="F71" s="27"/>
    </row>
    <row r="72" spans="3:6">
      <c r="C72" s="26"/>
      <c r="D72" s="29"/>
      <c r="E72" s="29"/>
      <c r="F72" s="27"/>
    </row>
    <row r="73" spans="3:6">
      <c r="C73" s="28"/>
      <c r="D73" s="25"/>
      <c r="E73" s="25"/>
      <c r="F73" s="27"/>
    </row>
    <row r="74" spans="3:6">
      <c r="C74" s="28"/>
      <c r="D74" s="29"/>
      <c r="E74" s="29"/>
      <c r="F74" s="27"/>
    </row>
    <row r="75" spans="3:6">
      <c r="C75" s="28"/>
      <c r="D75" s="25"/>
      <c r="E75" s="25"/>
      <c r="F75" s="27"/>
    </row>
    <row r="76" spans="3:6">
      <c r="C76" s="26"/>
      <c r="D76" s="29"/>
      <c r="E76" s="29"/>
      <c r="F76" s="27"/>
    </row>
    <row r="113" spans="13:13">
      <c r="M113" s="45"/>
    </row>
    <row r="114" spans="13:13">
      <c r="M114" s="45"/>
    </row>
    <row r="115" spans="13:13">
      <c r="M115" s="45"/>
    </row>
    <row r="116" spans="13:13">
      <c r="M116" s="45"/>
    </row>
    <row r="117" spans="13:13">
      <c r="M117" s="45"/>
    </row>
    <row r="118" spans="13:13">
      <c r="M118" s="45"/>
    </row>
    <row r="119" spans="13:13">
      <c r="M119" s="45"/>
    </row>
    <row r="120" spans="13:13">
      <c r="M120" s="45"/>
    </row>
    <row r="121" spans="13:13">
      <c r="M121" s="45"/>
    </row>
    <row r="122" spans="13:13">
      <c r="M122" s="45"/>
    </row>
    <row r="123" spans="13:13">
      <c r="M123" s="45"/>
    </row>
    <row r="124" spans="13:13">
      <c r="M124" s="45"/>
    </row>
    <row r="125" spans="13:13">
      <c r="M125" s="45"/>
    </row>
    <row r="126" spans="13:13">
      <c r="M126" s="45"/>
    </row>
    <row r="127" spans="13:13">
      <c r="M127" s="45"/>
    </row>
    <row r="128" spans="13:13">
      <c r="M128" s="45"/>
    </row>
    <row r="129" spans="13:13">
      <c r="M129" s="45"/>
    </row>
    <row r="130" spans="13:13">
      <c r="M130" s="45"/>
    </row>
    <row r="131" spans="13:13">
      <c r="M131" s="45"/>
    </row>
    <row r="132" spans="13:13">
      <c r="M132" s="45"/>
    </row>
    <row r="133" spans="13:13">
      <c r="M133" s="45"/>
    </row>
  </sheetData>
  <mergeCells count="1">
    <mergeCell ref="C24:F24"/>
  </mergeCell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0"/>
  <sheetViews>
    <sheetView zoomScale="114" zoomScaleNormal="90" workbookViewId="0">
      <selection activeCell="A5" sqref="A5"/>
    </sheetView>
  </sheetViews>
  <sheetFormatPr baseColWidth="10" defaultColWidth="8.83203125" defaultRowHeight="15"/>
  <cols>
    <col min="1" max="1" width="28.1640625" style="10" customWidth="1"/>
    <col min="2" max="2" width="7.83203125" style="57" customWidth="1"/>
    <col min="3" max="3" width="8" style="57" customWidth="1"/>
    <col min="4" max="4" width="7.1640625" style="57" customWidth="1"/>
    <col min="5" max="7" width="7.5" style="57" customWidth="1"/>
    <col min="8" max="8" width="8" style="57" customWidth="1"/>
    <col min="9" max="9" width="8.5" style="57" customWidth="1"/>
    <col min="10" max="10" width="8.1640625" style="57" customWidth="1"/>
    <col min="11" max="13" width="9" style="57" customWidth="1"/>
    <col min="14" max="14" width="6.5" style="10" customWidth="1"/>
    <col min="15" max="16384" width="8.83203125" style="10"/>
  </cols>
  <sheetData>
    <row r="1" spans="1:18" s="51" customFormat="1">
      <c r="A1" s="6" t="s">
        <v>0</v>
      </c>
      <c r="B1" s="31">
        <v>43101</v>
      </c>
      <c r="C1" s="31">
        <v>43132</v>
      </c>
      <c r="D1" s="31">
        <v>43160</v>
      </c>
      <c r="E1" s="31">
        <v>43191</v>
      </c>
      <c r="F1" s="31">
        <v>43221</v>
      </c>
      <c r="G1" s="31">
        <v>43252</v>
      </c>
      <c r="H1" s="31">
        <v>43282</v>
      </c>
      <c r="I1" s="31">
        <v>43313</v>
      </c>
      <c r="J1" s="31">
        <v>43344</v>
      </c>
      <c r="K1" s="31">
        <v>43374</v>
      </c>
      <c r="L1" s="31">
        <v>43405</v>
      </c>
      <c r="M1" s="31">
        <v>43435</v>
      </c>
      <c r="N1" s="10"/>
      <c r="R1" s="52"/>
    </row>
    <row r="2" spans="1:18" s="51" customFormat="1" ht="16">
      <c r="A2" s="32" t="s">
        <v>279</v>
      </c>
      <c r="B2" s="47">
        <v>504</v>
      </c>
      <c r="C2" s="47">
        <v>531.5</v>
      </c>
      <c r="D2" s="47">
        <v>582.5</v>
      </c>
      <c r="E2" s="47">
        <v>636</v>
      </c>
      <c r="F2" s="47">
        <v>625.5</v>
      </c>
      <c r="G2" s="47">
        <v>569</v>
      </c>
      <c r="H2" s="47">
        <v>593.5</v>
      </c>
      <c r="I2" s="47">
        <v>646</v>
      </c>
      <c r="J2" s="47">
        <v>607</v>
      </c>
      <c r="K2" s="47">
        <v>109.5</v>
      </c>
      <c r="L2" s="47">
        <v>1.5</v>
      </c>
      <c r="M2" s="47">
        <v>0</v>
      </c>
      <c r="P2" s="10"/>
      <c r="Q2" s="10"/>
    </row>
    <row r="3" spans="1:18" ht="19" customHeight="1">
      <c r="A3" s="32" t="s">
        <v>280</v>
      </c>
      <c r="B3" s="47">
        <v>1039</v>
      </c>
      <c r="C3" s="47">
        <v>915.5</v>
      </c>
      <c r="D3" s="47">
        <v>1016.5</v>
      </c>
      <c r="E3" s="47">
        <v>1072.5</v>
      </c>
      <c r="F3" s="47">
        <v>1013.5</v>
      </c>
      <c r="G3" s="47">
        <v>1139.5</v>
      </c>
      <c r="H3" s="47">
        <v>1084</v>
      </c>
      <c r="I3" s="47">
        <v>1151.5</v>
      </c>
      <c r="J3" s="47">
        <v>1100</v>
      </c>
      <c r="K3" s="47">
        <v>1133.5</v>
      </c>
      <c r="L3" s="47">
        <v>963.5</v>
      </c>
      <c r="M3" s="47">
        <v>1072</v>
      </c>
    </row>
    <row r="4" spans="1:18" ht="16">
      <c r="A4" s="32" t="s">
        <v>268</v>
      </c>
      <c r="B4" s="47">
        <v>954.5</v>
      </c>
      <c r="C4" s="47">
        <v>1018.5</v>
      </c>
      <c r="D4" s="47">
        <v>1321.5</v>
      </c>
      <c r="E4" s="47">
        <v>1339.5</v>
      </c>
      <c r="F4" s="47">
        <v>1344</v>
      </c>
      <c r="G4" s="47">
        <v>1168.5</v>
      </c>
      <c r="H4" s="47">
        <v>1160</v>
      </c>
      <c r="I4" s="47">
        <v>1162</v>
      </c>
      <c r="J4" s="47">
        <v>1459.5</v>
      </c>
      <c r="K4" s="47">
        <v>1098.5</v>
      </c>
      <c r="L4" s="47">
        <v>551</v>
      </c>
      <c r="M4" s="47">
        <v>467</v>
      </c>
      <c r="N4" s="53"/>
    </row>
    <row r="5" spans="1:18" ht="16">
      <c r="A5" s="34" t="s">
        <v>305</v>
      </c>
      <c r="B5" s="49">
        <v>370</v>
      </c>
      <c r="C5" s="49">
        <v>415.5</v>
      </c>
      <c r="D5" s="49">
        <v>404.5</v>
      </c>
      <c r="E5" s="49">
        <v>370</v>
      </c>
      <c r="F5" s="49">
        <v>370</v>
      </c>
      <c r="G5" s="49">
        <v>353.5</v>
      </c>
      <c r="H5" s="49">
        <v>333</v>
      </c>
      <c r="I5" s="49">
        <v>474.5</v>
      </c>
      <c r="J5" s="49">
        <v>294.5</v>
      </c>
      <c r="K5" s="49">
        <v>70</v>
      </c>
      <c r="L5" s="49">
        <v>4.5</v>
      </c>
      <c r="M5" s="49">
        <v>0</v>
      </c>
    </row>
    <row r="6" spans="1:18" ht="16">
      <c r="A6" s="32" t="s">
        <v>21</v>
      </c>
      <c r="B6" s="47">
        <v>911</v>
      </c>
      <c r="C6" s="47">
        <v>846.5</v>
      </c>
      <c r="D6" s="47">
        <v>839.5</v>
      </c>
      <c r="E6" s="47">
        <v>942</v>
      </c>
      <c r="F6" s="47">
        <v>885</v>
      </c>
      <c r="G6" s="47">
        <v>849.5</v>
      </c>
      <c r="H6" s="47">
        <v>929.5</v>
      </c>
      <c r="I6" s="47">
        <v>830.5</v>
      </c>
      <c r="J6" s="47">
        <v>762.5</v>
      </c>
      <c r="K6" s="47">
        <v>644.5</v>
      </c>
      <c r="L6" s="47">
        <v>545</v>
      </c>
      <c r="M6" s="47">
        <v>533.5</v>
      </c>
    </row>
    <row r="7" spans="1:18" ht="16">
      <c r="A7" s="32" t="s">
        <v>267</v>
      </c>
      <c r="B7" s="47">
        <v>788.5</v>
      </c>
      <c r="C7" s="47">
        <v>646.5</v>
      </c>
      <c r="D7" s="47">
        <v>570.5</v>
      </c>
      <c r="E7" s="47">
        <v>782.5</v>
      </c>
      <c r="F7" s="47">
        <v>772</v>
      </c>
      <c r="G7" s="47">
        <v>610</v>
      </c>
      <c r="H7" s="47">
        <v>822</v>
      </c>
      <c r="I7" s="47">
        <v>805.5</v>
      </c>
      <c r="J7" s="47">
        <v>683</v>
      </c>
      <c r="K7" s="47">
        <v>583.5</v>
      </c>
      <c r="L7" s="47">
        <v>515.5</v>
      </c>
      <c r="M7" s="47">
        <v>406</v>
      </c>
    </row>
    <row r="8" spans="1:18" ht="16">
      <c r="A8" s="37" t="s">
        <v>269</v>
      </c>
      <c r="B8" s="47">
        <v>1096</v>
      </c>
      <c r="C8" s="47">
        <v>888</v>
      </c>
      <c r="D8" s="47">
        <v>935</v>
      </c>
      <c r="E8" s="47">
        <v>911.5</v>
      </c>
      <c r="F8" s="47">
        <v>857.5</v>
      </c>
      <c r="G8" s="47">
        <v>1046</v>
      </c>
      <c r="H8" s="47">
        <v>890</v>
      </c>
      <c r="I8" s="47">
        <v>891</v>
      </c>
      <c r="J8" s="47">
        <v>968</v>
      </c>
      <c r="K8" s="47">
        <v>834.5</v>
      </c>
      <c r="L8" s="47">
        <v>647.5</v>
      </c>
      <c r="M8" s="47">
        <v>696</v>
      </c>
    </row>
    <row r="9" spans="1:18" ht="16">
      <c r="A9" s="32" t="s">
        <v>270</v>
      </c>
      <c r="B9" s="47">
        <v>796</v>
      </c>
      <c r="C9" s="47">
        <v>844.5</v>
      </c>
      <c r="D9" s="47">
        <v>1026.5</v>
      </c>
      <c r="E9" s="47">
        <v>1023</v>
      </c>
      <c r="F9" s="47">
        <v>1538.5</v>
      </c>
      <c r="G9" s="47">
        <v>1446.5</v>
      </c>
      <c r="H9" s="47">
        <v>1044</v>
      </c>
      <c r="I9" s="47">
        <v>675</v>
      </c>
      <c r="J9" s="47">
        <v>694.5</v>
      </c>
      <c r="K9" s="47">
        <v>602</v>
      </c>
      <c r="L9" s="47">
        <v>607.5</v>
      </c>
      <c r="M9" s="47">
        <v>545.5</v>
      </c>
    </row>
    <row r="10" spans="1:18" ht="16">
      <c r="A10" s="32" t="s">
        <v>271</v>
      </c>
      <c r="B10" s="47">
        <v>100</v>
      </c>
      <c r="C10" s="47">
        <v>178.5</v>
      </c>
      <c r="D10" s="47">
        <v>212</v>
      </c>
      <c r="E10" s="47">
        <v>141.5</v>
      </c>
      <c r="F10" s="47">
        <v>149</v>
      </c>
      <c r="G10" s="47">
        <v>146.5</v>
      </c>
      <c r="H10" s="47">
        <v>261.5</v>
      </c>
      <c r="I10" s="47">
        <v>169.5</v>
      </c>
      <c r="J10" s="47">
        <v>280.5</v>
      </c>
      <c r="K10" s="47">
        <v>171.5</v>
      </c>
      <c r="L10" s="47">
        <v>154</v>
      </c>
      <c r="M10" s="47">
        <v>130</v>
      </c>
    </row>
    <row r="11" spans="1:18" ht="16">
      <c r="A11" s="38" t="s">
        <v>281</v>
      </c>
      <c r="B11" s="49">
        <v>2405.5</v>
      </c>
      <c r="C11" s="49">
        <v>2165</v>
      </c>
      <c r="D11" s="49">
        <v>2339.5</v>
      </c>
      <c r="E11" s="49">
        <v>2289</v>
      </c>
      <c r="F11" s="49">
        <v>2060.5</v>
      </c>
      <c r="G11" s="49">
        <v>2374.5</v>
      </c>
      <c r="H11" s="49">
        <v>2598.5</v>
      </c>
      <c r="I11" s="49">
        <v>2601</v>
      </c>
      <c r="J11" s="49">
        <v>3131.5</v>
      </c>
      <c r="K11" s="49">
        <v>2383</v>
      </c>
      <c r="L11" s="49">
        <v>1667.5</v>
      </c>
      <c r="M11" s="49">
        <v>1397.5</v>
      </c>
      <c r="N11" s="54"/>
    </row>
    <row r="12" spans="1:18" ht="16">
      <c r="A12" s="32" t="s">
        <v>274</v>
      </c>
      <c r="B12" s="55">
        <v>154</v>
      </c>
      <c r="C12" s="55">
        <v>112</v>
      </c>
      <c r="D12" s="55">
        <v>118</v>
      </c>
      <c r="E12" s="55">
        <v>138.5</v>
      </c>
      <c r="F12" s="55">
        <v>229</v>
      </c>
      <c r="G12" s="55">
        <v>166.5</v>
      </c>
      <c r="H12" s="55">
        <v>115</v>
      </c>
      <c r="I12" s="55">
        <v>124</v>
      </c>
      <c r="J12" s="55">
        <v>114.5</v>
      </c>
      <c r="K12" s="55">
        <v>107</v>
      </c>
      <c r="L12" s="55">
        <v>121.5</v>
      </c>
      <c r="M12" s="55">
        <v>113.5</v>
      </c>
    </row>
    <row r="13" spans="1:18" ht="15" customHeight="1">
      <c r="A13" s="32" t="s">
        <v>113</v>
      </c>
      <c r="B13" s="55">
        <v>2144</v>
      </c>
      <c r="C13" s="55">
        <v>2450</v>
      </c>
      <c r="D13" s="55">
        <v>2846</v>
      </c>
      <c r="E13" s="55">
        <v>2540.5</v>
      </c>
      <c r="F13" s="55">
        <v>2425</v>
      </c>
      <c r="G13" s="55">
        <v>2155</v>
      </c>
      <c r="H13" s="55">
        <v>2026</v>
      </c>
      <c r="I13" s="55">
        <v>2315</v>
      </c>
      <c r="J13" s="55">
        <v>2447</v>
      </c>
      <c r="K13" s="55">
        <v>1683.5</v>
      </c>
      <c r="L13" s="55">
        <v>1254.5</v>
      </c>
      <c r="M13" s="55">
        <v>1122</v>
      </c>
    </row>
    <row r="14" spans="1:18" ht="15" customHeight="1">
      <c r="A14" s="32" t="s">
        <v>111</v>
      </c>
      <c r="B14" s="55">
        <v>104.5</v>
      </c>
      <c r="C14" s="55">
        <v>152.5</v>
      </c>
      <c r="D14" s="55">
        <v>138</v>
      </c>
      <c r="E14" s="55">
        <v>96.5</v>
      </c>
      <c r="F14" s="55">
        <v>83</v>
      </c>
      <c r="G14" s="55">
        <v>74</v>
      </c>
      <c r="H14" s="55">
        <v>170.5</v>
      </c>
      <c r="I14" s="55">
        <v>158.5</v>
      </c>
      <c r="J14" s="55">
        <v>242.5</v>
      </c>
      <c r="K14" s="55">
        <v>142.5</v>
      </c>
      <c r="L14" s="55">
        <v>44.5</v>
      </c>
      <c r="M14" s="55">
        <v>14.5</v>
      </c>
    </row>
    <row r="15" spans="1:18" ht="16">
      <c r="A15" s="32" t="s">
        <v>275</v>
      </c>
      <c r="B15" s="55">
        <v>485.5</v>
      </c>
      <c r="C15" s="55">
        <v>518</v>
      </c>
      <c r="D15" s="55">
        <v>489.5</v>
      </c>
      <c r="E15" s="55">
        <v>529.5</v>
      </c>
      <c r="F15" s="55">
        <v>485.5</v>
      </c>
      <c r="G15" s="55">
        <v>495</v>
      </c>
      <c r="H15" s="55">
        <v>529.5</v>
      </c>
      <c r="I15" s="55">
        <v>519.5</v>
      </c>
      <c r="J15" s="55">
        <v>525</v>
      </c>
      <c r="K15" s="55">
        <v>612.5</v>
      </c>
      <c r="L15" s="55">
        <v>433.5</v>
      </c>
      <c r="M15" s="55">
        <v>330.5</v>
      </c>
      <c r="P15" s="56"/>
      <c r="Q15" s="56"/>
    </row>
    <row r="16" spans="1:18" s="56" customFormat="1" ht="18" customHeight="1">
      <c r="A16" s="32" t="s">
        <v>276</v>
      </c>
      <c r="B16" s="55">
        <v>775</v>
      </c>
      <c r="C16" s="55">
        <v>797.5</v>
      </c>
      <c r="D16" s="55">
        <v>1051.5</v>
      </c>
      <c r="E16" s="55">
        <v>909</v>
      </c>
      <c r="F16" s="55">
        <v>999.5</v>
      </c>
      <c r="G16" s="55">
        <v>828.5</v>
      </c>
      <c r="H16" s="55">
        <v>938</v>
      </c>
      <c r="I16" s="55">
        <v>638.5</v>
      </c>
      <c r="J16" s="55">
        <v>829</v>
      </c>
      <c r="K16" s="55">
        <v>755.5</v>
      </c>
      <c r="L16" s="55">
        <v>827</v>
      </c>
      <c r="M16" s="55">
        <v>681.5</v>
      </c>
      <c r="N16" s="10"/>
      <c r="P16" s="10"/>
      <c r="Q16" s="10"/>
    </row>
    <row r="17" spans="1:13" ht="16">
      <c r="A17" s="32" t="s">
        <v>112</v>
      </c>
      <c r="B17" s="55">
        <v>57</v>
      </c>
      <c r="C17" s="55">
        <v>111.5</v>
      </c>
      <c r="D17" s="55">
        <v>109.5</v>
      </c>
      <c r="E17" s="55">
        <v>46</v>
      </c>
      <c r="F17" s="55">
        <v>57</v>
      </c>
      <c r="G17" s="55">
        <v>103</v>
      </c>
      <c r="H17" s="55">
        <v>137.5</v>
      </c>
      <c r="I17" s="55">
        <v>120.5</v>
      </c>
      <c r="J17" s="55">
        <v>181.5</v>
      </c>
      <c r="K17" s="55">
        <v>76.5</v>
      </c>
      <c r="L17" s="55">
        <v>65.5</v>
      </c>
      <c r="M17" s="55">
        <v>92</v>
      </c>
    </row>
    <row r="18" spans="1:13" ht="16">
      <c r="A18" s="123" t="s">
        <v>287</v>
      </c>
      <c r="B18" s="55">
        <v>96.5</v>
      </c>
      <c r="C18" s="55">
        <v>104.5</v>
      </c>
      <c r="D18" s="55">
        <v>59.5</v>
      </c>
      <c r="E18" s="55">
        <v>82.5</v>
      </c>
      <c r="F18" s="55">
        <v>51</v>
      </c>
      <c r="G18" s="55">
        <v>87</v>
      </c>
      <c r="H18" s="55">
        <v>78.5</v>
      </c>
      <c r="I18" s="55">
        <v>65.5</v>
      </c>
      <c r="J18" s="55">
        <v>133.5</v>
      </c>
      <c r="K18" s="55">
        <v>97.5</v>
      </c>
      <c r="L18" s="55">
        <v>129</v>
      </c>
      <c r="M18" s="55">
        <v>169</v>
      </c>
    </row>
    <row r="19" spans="1:13" ht="16">
      <c r="A19" s="123" t="s">
        <v>304</v>
      </c>
      <c r="B19" s="55">
        <v>41.5</v>
      </c>
      <c r="C19" s="55">
        <v>55.5</v>
      </c>
      <c r="D19" s="55">
        <v>64</v>
      </c>
      <c r="E19" s="55">
        <v>65.5</v>
      </c>
      <c r="F19" s="55">
        <v>48</v>
      </c>
      <c r="G19" s="55">
        <v>47</v>
      </c>
      <c r="H19" s="55">
        <v>66</v>
      </c>
      <c r="I19" s="55">
        <v>64</v>
      </c>
      <c r="J19" s="55">
        <v>120.5</v>
      </c>
      <c r="K19" s="55">
        <v>120.5</v>
      </c>
      <c r="L19" s="55">
        <v>171.5</v>
      </c>
      <c r="M19" s="55">
        <v>230.5</v>
      </c>
    </row>
    <row r="20" spans="1:13" ht="16">
      <c r="A20" s="123" t="s">
        <v>288</v>
      </c>
      <c r="B20" s="55">
        <v>52</v>
      </c>
      <c r="C20" s="55">
        <v>45</v>
      </c>
      <c r="D20" s="55">
        <v>53</v>
      </c>
      <c r="E20" s="55">
        <v>73</v>
      </c>
      <c r="F20" s="55">
        <v>40.5</v>
      </c>
      <c r="G20" s="55">
        <v>95.5</v>
      </c>
      <c r="H20" s="55">
        <v>56</v>
      </c>
      <c r="I20" s="55">
        <v>59.5</v>
      </c>
      <c r="J20" s="55">
        <v>130.5</v>
      </c>
      <c r="K20" s="55">
        <v>116.5</v>
      </c>
      <c r="L20" s="55">
        <v>106</v>
      </c>
      <c r="M20" s="55">
        <v>93</v>
      </c>
    </row>
  </sheetData>
  <pageMargins left="0.7" right="0.7" top="0.75" bottom="0.75" header="0.3" footer="0.3"/>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27"/>
  <sheetViews>
    <sheetView topLeftCell="A2" zoomScale="125" zoomScaleNormal="70" workbookViewId="0">
      <selection activeCell="C27" sqref="C27"/>
    </sheetView>
  </sheetViews>
  <sheetFormatPr baseColWidth="10" defaultColWidth="8.83203125" defaultRowHeight="15"/>
  <cols>
    <col min="1" max="1" width="31" style="23" customWidth="1"/>
    <col min="2" max="2" width="27" style="23" customWidth="1"/>
    <col min="3" max="14" width="7.5" style="94" customWidth="1"/>
    <col min="15" max="16384" width="8.83203125" style="10"/>
  </cols>
  <sheetData>
    <row r="1" spans="1:14">
      <c r="A1" s="6" t="s">
        <v>299</v>
      </c>
      <c r="B1" s="63" t="s">
        <v>108</v>
      </c>
      <c r="C1" s="91">
        <v>43101</v>
      </c>
      <c r="D1" s="91">
        <v>43132</v>
      </c>
      <c r="E1" s="91">
        <v>43160</v>
      </c>
      <c r="F1" s="91">
        <v>43191</v>
      </c>
      <c r="G1" s="91">
        <v>43221</v>
      </c>
      <c r="H1" s="91">
        <v>43252</v>
      </c>
      <c r="I1" s="91">
        <v>43282</v>
      </c>
      <c r="J1" s="91">
        <v>43313</v>
      </c>
      <c r="K1" s="91">
        <v>43344</v>
      </c>
      <c r="L1" s="91">
        <v>43374</v>
      </c>
      <c r="M1" s="91">
        <v>43405</v>
      </c>
      <c r="N1" s="91">
        <v>43435</v>
      </c>
    </row>
    <row r="2" spans="1:14" s="6" customFormat="1">
      <c r="A2" s="23" t="s">
        <v>109</v>
      </c>
      <c r="B2" s="60" t="s">
        <v>2</v>
      </c>
      <c r="C2" s="49">
        <v>159</v>
      </c>
      <c r="D2" s="49">
        <v>269</v>
      </c>
      <c r="E2" s="49">
        <v>378</v>
      </c>
      <c r="F2" s="49">
        <v>300</v>
      </c>
      <c r="G2" s="49">
        <v>343</v>
      </c>
      <c r="H2" s="49">
        <v>329</v>
      </c>
      <c r="I2" s="49">
        <v>207</v>
      </c>
      <c r="J2" s="49">
        <v>376</v>
      </c>
      <c r="K2" s="49">
        <v>345</v>
      </c>
      <c r="L2" s="49">
        <v>374</v>
      </c>
      <c r="M2" s="49">
        <v>307</v>
      </c>
      <c r="N2" s="49">
        <v>173</v>
      </c>
    </row>
    <row r="3" spans="1:14" ht="17" customHeight="1">
      <c r="A3" s="23" t="s">
        <v>109</v>
      </c>
      <c r="B3" s="60" t="s">
        <v>3</v>
      </c>
      <c r="C3" s="49">
        <v>807</v>
      </c>
      <c r="D3" s="49">
        <v>846</v>
      </c>
      <c r="E3" s="49">
        <v>781</v>
      </c>
      <c r="F3" s="49">
        <v>802</v>
      </c>
      <c r="G3" s="49">
        <v>898</v>
      </c>
      <c r="H3" s="49">
        <v>804</v>
      </c>
      <c r="I3" s="49">
        <v>942</v>
      </c>
      <c r="J3" s="49">
        <v>947</v>
      </c>
      <c r="K3" s="49">
        <v>856</v>
      </c>
      <c r="L3" s="49">
        <v>915</v>
      </c>
      <c r="M3" s="49">
        <v>797</v>
      </c>
      <c r="N3" s="49">
        <v>640</v>
      </c>
    </row>
    <row r="4" spans="1:14">
      <c r="A4" s="23" t="s">
        <v>109</v>
      </c>
      <c r="B4" s="60" t="s">
        <v>4</v>
      </c>
      <c r="C4" s="49">
        <v>96</v>
      </c>
      <c r="D4" s="49">
        <v>92</v>
      </c>
      <c r="E4" s="49">
        <v>75</v>
      </c>
      <c r="F4" s="49">
        <v>68</v>
      </c>
      <c r="G4" s="49">
        <v>68</v>
      </c>
      <c r="H4" s="49">
        <v>64</v>
      </c>
      <c r="I4" s="49">
        <v>60</v>
      </c>
      <c r="J4" s="49">
        <v>84</v>
      </c>
      <c r="K4" s="49">
        <v>10</v>
      </c>
      <c r="L4" s="49">
        <v>78</v>
      </c>
      <c r="M4" s="49">
        <v>49</v>
      </c>
      <c r="N4" s="49">
        <v>39</v>
      </c>
    </row>
    <row r="5" spans="1:14">
      <c r="A5" s="23" t="s">
        <v>109</v>
      </c>
      <c r="B5" s="60" t="s">
        <v>5</v>
      </c>
      <c r="C5" s="49">
        <v>483</v>
      </c>
      <c r="D5" s="49">
        <v>594</v>
      </c>
      <c r="E5" s="49">
        <v>550</v>
      </c>
      <c r="F5" s="49">
        <v>582</v>
      </c>
      <c r="G5" s="49">
        <v>558</v>
      </c>
      <c r="H5" s="49">
        <v>530</v>
      </c>
      <c r="I5" s="49">
        <v>603</v>
      </c>
      <c r="J5" s="49">
        <v>658</v>
      </c>
      <c r="K5" s="49">
        <v>584</v>
      </c>
      <c r="L5" s="49">
        <v>654</v>
      </c>
      <c r="M5" s="49">
        <v>544</v>
      </c>
      <c r="N5" s="49">
        <v>306</v>
      </c>
    </row>
    <row r="6" spans="1:14">
      <c r="A6" s="23" t="s">
        <v>109</v>
      </c>
      <c r="B6" s="60" t="s">
        <v>12</v>
      </c>
      <c r="C6" s="49">
        <v>423</v>
      </c>
      <c r="D6" s="49">
        <v>407</v>
      </c>
      <c r="E6" s="49">
        <v>382</v>
      </c>
      <c r="F6" s="49">
        <v>399</v>
      </c>
      <c r="G6" s="49">
        <v>424</v>
      </c>
      <c r="H6" s="49">
        <v>373</v>
      </c>
      <c r="I6" s="49">
        <v>450</v>
      </c>
      <c r="J6" s="49">
        <v>577</v>
      </c>
      <c r="K6" s="49">
        <v>460</v>
      </c>
      <c r="L6" s="49">
        <v>496</v>
      </c>
      <c r="M6" s="49">
        <v>394</v>
      </c>
      <c r="N6" s="49">
        <v>343</v>
      </c>
    </row>
    <row r="7" spans="1:14">
      <c r="A7" s="23" t="s">
        <v>109</v>
      </c>
      <c r="B7" s="60" t="s">
        <v>13</v>
      </c>
      <c r="C7" s="49">
        <v>2061</v>
      </c>
      <c r="D7" s="49">
        <v>1744</v>
      </c>
      <c r="E7" s="49">
        <v>1890</v>
      </c>
      <c r="F7" s="49">
        <v>1722</v>
      </c>
      <c r="G7" s="49">
        <v>1624</v>
      </c>
      <c r="H7" s="49">
        <v>1437</v>
      </c>
      <c r="I7" s="49">
        <v>1614</v>
      </c>
      <c r="J7" s="49">
        <v>1647</v>
      </c>
      <c r="K7" s="49">
        <v>1481</v>
      </c>
      <c r="L7" s="49">
        <v>1647</v>
      </c>
      <c r="M7" s="49">
        <v>1554</v>
      </c>
      <c r="N7" s="49">
        <v>1153</v>
      </c>
    </row>
    <row r="8" spans="1:14" s="5" customFormat="1">
      <c r="A8" s="23" t="s">
        <v>109</v>
      </c>
      <c r="B8" s="60" t="s">
        <v>1</v>
      </c>
      <c r="C8" s="49">
        <v>146</v>
      </c>
      <c r="D8" s="49">
        <v>80</v>
      </c>
      <c r="E8" s="49">
        <v>101</v>
      </c>
      <c r="F8" s="49">
        <v>88</v>
      </c>
      <c r="G8" s="49">
        <v>59</v>
      </c>
      <c r="H8" s="49">
        <v>81</v>
      </c>
      <c r="I8" s="49">
        <v>80</v>
      </c>
      <c r="J8" s="49">
        <v>87</v>
      </c>
      <c r="K8" s="49">
        <v>86</v>
      </c>
      <c r="L8" s="49">
        <v>75</v>
      </c>
      <c r="M8" s="49">
        <v>71</v>
      </c>
      <c r="N8" s="49">
        <v>77</v>
      </c>
    </row>
    <row r="9" spans="1:14">
      <c r="A9" s="23" t="s">
        <v>109</v>
      </c>
      <c r="B9" s="60" t="s">
        <v>15</v>
      </c>
      <c r="C9" s="49">
        <v>1000</v>
      </c>
      <c r="D9" s="49">
        <v>963</v>
      </c>
      <c r="E9" s="49">
        <v>932</v>
      </c>
      <c r="F9" s="49">
        <v>916</v>
      </c>
      <c r="G9" s="49">
        <v>1022</v>
      </c>
      <c r="H9" s="49">
        <v>943</v>
      </c>
      <c r="I9" s="49">
        <v>945</v>
      </c>
      <c r="J9" s="49">
        <v>998</v>
      </c>
      <c r="K9" s="49">
        <v>903</v>
      </c>
      <c r="L9" s="49">
        <v>995</v>
      </c>
      <c r="M9" s="49">
        <v>889</v>
      </c>
      <c r="N9" s="49">
        <v>595</v>
      </c>
    </row>
    <row r="10" spans="1:14">
      <c r="A10" s="23" t="s">
        <v>109</v>
      </c>
      <c r="B10" s="60" t="s">
        <v>6</v>
      </c>
      <c r="C10" s="49">
        <v>767</v>
      </c>
      <c r="D10" s="49">
        <v>754</v>
      </c>
      <c r="E10" s="49">
        <v>740</v>
      </c>
      <c r="F10" s="49">
        <v>660</v>
      </c>
      <c r="G10" s="49">
        <v>678</v>
      </c>
      <c r="H10" s="49">
        <v>623</v>
      </c>
      <c r="I10" s="49">
        <v>629</v>
      </c>
      <c r="J10" s="49">
        <v>657</v>
      </c>
      <c r="K10" s="49">
        <v>587</v>
      </c>
      <c r="L10" s="49">
        <v>691</v>
      </c>
      <c r="M10" s="49">
        <v>591</v>
      </c>
      <c r="N10" s="49">
        <v>306</v>
      </c>
    </row>
    <row r="11" spans="1:14">
      <c r="A11" s="23" t="s">
        <v>109</v>
      </c>
      <c r="B11" s="60" t="s">
        <v>7</v>
      </c>
      <c r="C11" s="49">
        <v>527</v>
      </c>
      <c r="D11" s="49">
        <v>532</v>
      </c>
      <c r="E11" s="49">
        <v>498</v>
      </c>
      <c r="F11" s="49">
        <v>466</v>
      </c>
      <c r="G11" s="49">
        <v>515</v>
      </c>
      <c r="H11" s="49">
        <v>407</v>
      </c>
      <c r="I11" s="49">
        <v>442</v>
      </c>
      <c r="J11" s="49">
        <v>370</v>
      </c>
      <c r="K11" s="49">
        <v>406</v>
      </c>
      <c r="L11" s="49">
        <v>451</v>
      </c>
      <c r="M11" s="49">
        <v>439</v>
      </c>
      <c r="N11" s="49">
        <v>189</v>
      </c>
    </row>
    <row r="12" spans="1:14">
      <c r="A12" s="23" t="s">
        <v>109</v>
      </c>
      <c r="B12" s="60" t="s">
        <v>101</v>
      </c>
      <c r="C12" s="49">
        <v>10</v>
      </c>
      <c r="D12" s="49">
        <v>10</v>
      </c>
      <c r="E12" s="49">
        <v>11</v>
      </c>
      <c r="F12" s="49">
        <v>221</v>
      </c>
      <c r="G12" s="49">
        <v>632</v>
      </c>
      <c r="H12" s="49">
        <v>592</v>
      </c>
      <c r="I12" s="49">
        <v>569</v>
      </c>
      <c r="J12" s="49">
        <v>654</v>
      </c>
      <c r="K12" s="49">
        <v>679</v>
      </c>
      <c r="L12" s="49">
        <v>595</v>
      </c>
      <c r="M12" s="49">
        <v>611</v>
      </c>
      <c r="N12" s="49">
        <v>734</v>
      </c>
    </row>
    <row r="13" spans="1:14">
      <c r="A13" s="23" t="s">
        <v>109</v>
      </c>
      <c r="B13" s="60" t="s">
        <v>10</v>
      </c>
      <c r="C13" s="49">
        <v>414</v>
      </c>
      <c r="D13" s="49">
        <v>424</v>
      </c>
      <c r="E13" s="49">
        <v>428</v>
      </c>
      <c r="F13" s="49">
        <v>412</v>
      </c>
      <c r="G13" s="49">
        <v>443</v>
      </c>
      <c r="H13" s="49">
        <v>400</v>
      </c>
      <c r="I13" s="49">
        <v>358</v>
      </c>
      <c r="J13" s="49">
        <v>438</v>
      </c>
      <c r="K13" s="49">
        <v>292</v>
      </c>
      <c r="L13" s="49">
        <v>343</v>
      </c>
      <c r="M13" s="49">
        <v>324</v>
      </c>
      <c r="N13" s="49">
        <v>219</v>
      </c>
    </row>
    <row r="14" spans="1:14">
      <c r="A14" s="23" t="s">
        <v>109</v>
      </c>
      <c r="B14" s="60" t="s">
        <v>11</v>
      </c>
      <c r="C14" s="49">
        <v>787</v>
      </c>
      <c r="D14" s="49">
        <v>597</v>
      </c>
      <c r="E14" s="49">
        <v>750</v>
      </c>
      <c r="F14" s="49">
        <v>723</v>
      </c>
      <c r="G14" s="49">
        <v>838</v>
      </c>
      <c r="H14" s="49">
        <v>859</v>
      </c>
      <c r="I14" s="49">
        <v>867</v>
      </c>
      <c r="J14" s="49">
        <v>848</v>
      </c>
      <c r="K14" s="49">
        <v>801</v>
      </c>
      <c r="L14" s="49">
        <v>894</v>
      </c>
      <c r="M14" s="49">
        <v>864</v>
      </c>
      <c r="N14" s="49">
        <v>607</v>
      </c>
    </row>
    <row r="15" spans="1:14">
      <c r="A15" s="23" t="s">
        <v>109</v>
      </c>
      <c r="B15" s="60" t="s">
        <v>107</v>
      </c>
      <c r="C15" s="49"/>
      <c r="D15" s="49"/>
      <c r="E15" s="49"/>
      <c r="F15" s="49">
        <v>2</v>
      </c>
      <c r="G15" s="49">
        <v>3</v>
      </c>
      <c r="H15" s="49">
        <v>2</v>
      </c>
      <c r="I15" s="49"/>
      <c r="J15" s="49"/>
      <c r="K15" s="49"/>
      <c r="L15" s="49"/>
      <c r="M15" s="49"/>
      <c r="N15" s="49"/>
    </row>
    <row r="16" spans="1:14">
      <c r="A16" s="23" t="s">
        <v>109</v>
      </c>
      <c r="B16" s="60" t="s">
        <v>8</v>
      </c>
      <c r="C16" s="49">
        <v>19</v>
      </c>
      <c r="D16" s="49">
        <v>8</v>
      </c>
      <c r="E16" s="49">
        <v>6</v>
      </c>
      <c r="F16" s="49">
        <v>1</v>
      </c>
      <c r="G16" s="49">
        <v>2</v>
      </c>
      <c r="H16" s="49">
        <v>2</v>
      </c>
      <c r="I16" s="49">
        <v>3</v>
      </c>
      <c r="J16" s="49">
        <v>3</v>
      </c>
      <c r="K16" s="49">
        <v>1</v>
      </c>
      <c r="L16" s="49"/>
      <c r="M16" s="49"/>
      <c r="N16" s="49">
        <v>4</v>
      </c>
    </row>
    <row r="17" spans="1:16">
      <c r="A17" s="23" t="s">
        <v>109</v>
      </c>
      <c r="B17" s="60" t="s">
        <v>9</v>
      </c>
      <c r="C17" s="49">
        <v>767</v>
      </c>
      <c r="D17" s="49">
        <v>1041</v>
      </c>
      <c r="E17" s="49">
        <v>993</v>
      </c>
      <c r="F17" s="49">
        <v>940</v>
      </c>
      <c r="G17" s="49">
        <v>904</v>
      </c>
      <c r="H17" s="49">
        <v>912</v>
      </c>
      <c r="I17" s="49">
        <v>1008</v>
      </c>
      <c r="J17" s="49">
        <v>1125</v>
      </c>
      <c r="K17" s="49">
        <v>902</v>
      </c>
      <c r="L17" s="49">
        <v>1114</v>
      </c>
      <c r="M17" s="49">
        <v>967</v>
      </c>
      <c r="N17" s="49">
        <v>485</v>
      </c>
    </row>
    <row r="18" spans="1:16">
      <c r="A18" s="23" t="s">
        <v>109</v>
      </c>
      <c r="B18" s="60" t="s">
        <v>106</v>
      </c>
      <c r="C18" s="49">
        <v>2</v>
      </c>
      <c r="D18" s="49">
        <v>3</v>
      </c>
      <c r="E18" s="49">
        <v>1</v>
      </c>
      <c r="F18" s="49">
        <v>1</v>
      </c>
      <c r="G18" s="49">
        <v>0</v>
      </c>
      <c r="H18" s="49">
        <v>5</v>
      </c>
      <c r="I18" s="49">
        <v>4</v>
      </c>
      <c r="J18" s="49">
        <v>2</v>
      </c>
      <c r="K18" s="49">
        <v>3</v>
      </c>
      <c r="L18" s="49">
        <v>1</v>
      </c>
      <c r="M18" s="49">
        <v>1</v>
      </c>
      <c r="N18" s="49">
        <v>0</v>
      </c>
    </row>
    <row r="19" spans="1:16">
      <c r="A19" s="23" t="s">
        <v>109</v>
      </c>
      <c r="B19" s="60" t="s">
        <v>286</v>
      </c>
      <c r="C19" s="118"/>
      <c r="D19" s="118"/>
      <c r="E19" s="118"/>
      <c r="F19" s="118"/>
      <c r="G19" s="118"/>
      <c r="H19" s="118"/>
      <c r="I19" s="118"/>
      <c r="J19" s="118"/>
      <c r="K19" s="118"/>
      <c r="L19" s="118"/>
      <c r="M19" s="118"/>
      <c r="N19" s="118"/>
    </row>
    <row r="20" spans="1:16">
      <c r="A20" s="23" t="s">
        <v>100</v>
      </c>
      <c r="B20" s="23" t="s">
        <v>100</v>
      </c>
      <c r="C20" s="120">
        <v>1693</v>
      </c>
      <c r="D20" s="120">
        <v>1740</v>
      </c>
      <c r="E20" s="120">
        <v>1938</v>
      </c>
      <c r="F20" s="120">
        <v>1864</v>
      </c>
      <c r="G20" s="120">
        <v>1996</v>
      </c>
      <c r="H20" s="120">
        <v>1801</v>
      </c>
      <c r="I20" s="120">
        <v>1678</v>
      </c>
      <c r="J20" s="120">
        <v>1735</v>
      </c>
      <c r="K20" s="120">
        <v>2062</v>
      </c>
      <c r="L20" s="120">
        <v>2100</v>
      </c>
      <c r="M20" s="120">
        <v>1632</v>
      </c>
      <c r="N20" s="120">
        <v>1754</v>
      </c>
    </row>
    <row r="21" spans="1:16">
      <c r="A21" s="23" t="s">
        <v>110</v>
      </c>
      <c r="B21" s="23" t="s">
        <v>102</v>
      </c>
      <c r="C21" s="49">
        <v>7030</v>
      </c>
      <c r="D21" s="49">
        <v>6162</v>
      </c>
      <c r="E21" s="49">
        <v>6113</v>
      </c>
      <c r="F21" s="49">
        <v>6969</v>
      </c>
      <c r="G21" s="49">
        <v>6675</v>
      </c>
      <c r="H21" s="49">
        <v>5735</v>
      </c>
      <c r="I21" s="49">
        <v>6049</v>
      </c>
      <c r="J21" s="49">
        <v>6588</v>
      </c>
      <c r="K21" s="49">
        <v>6125</v>
      </c>
      <c r="L21" s="49">
        <v>6841</v>
      </c>
      <c r="M21" s="49">
        <v>6514</v>
      </c>
      <c r="N21" s="49">
        <v>5252</v>
      </c>
    </row>
    <row r="22" spans="1:16">
      <c r="A22" s="23" t="s">
        <v>110</v>
      </c>
      <c r="B22" s="23" t="s">
        <v>103</v>
      </c>
      <c r="C22" s="49">
        <v>7182</v>
      </c>
      <c r="D22" s="49">
        <v>5988</v>
      </c>
      <c r="E22" s="49">
        <v>6061</v>
      </c>
      <c r="F22" s="49">
        <v>6962</v>
      </c>
      <c r="G22" s="49">
        <v>7102</v>
      </c>
      <c r="H22" s="49">
        <v>6164</v>
      </c>
      <c r="I22" s="49">
        <v>6393</v>
      </c>
      <c r="J22" s="49">
        <v>6931</v>
      </c>
      <c r="K22" s="49">
        <v>6404</v>
      </c>
      <c r="L22" s="49">
        <v>7481</v>
      </c>
      <c r="M22" s="49">
        <v>6636</v>
      </c>
      <c r="N22" s="49">
        <v>6000</v>
      </c>
    </row>
    <row r="23" spans="1:16">
      <c r="A23" s="23" t="s">
        <v>110</v>
      </c>
      <c r="B23" s="23" t="s">
        <v>104</v>
      </c>
      <c r="C23" s="49">
        <v>7686</v>
      </c>
      <c r="D23" s="49">
        <v>6464</v>
      </c>
      <c r="E23" s="49">
        <v>6831</v>
      </c>
      <c r="F23" s="49">
        <v>6954</v>
      </c>
      <c r="G23" s="49">
        <v>6674</v>
      </c>
      <c r="H23" s="49">
        <v>6804</v>
      </c>
      <c r="I23" s="49">
        <v>6663</v>
      </c>
      <c r="J23" s="49">
        <v>7026</v>
      </c>
      <c r="K23" s="49">
        <v>6696</v>
      </c>
      <c r="L23" s="49">
        <v>7215</v>
      </c>
      <c r="M23" s="49">
        <v>6458</v>
      </c>
      <c r="N23" s="49">
        <v>6008</v>
      </c>
    </row>
    <row r="24" spans="1:16">
      <c r="A24" s="23" t="s">
        <v>110</v>
      </c>
      <c r="B24" s="23" t="s">
        <v>105</v>
      </c>
      <c r="C24" s="49">
        <v>2800</v>
      </c>
      <c r="D24" s="49">
        <v>2444</v>
      </c>
      <c r="E24" s="49">
        <v>2425</v>
      </c>
      <c r="F24" s="49">
        <v>2479</v>
      </c>
      <c r="G24" s="49">
        <v>2689</v>
      </c>
      <c r="H24" s="49">
        <v>2305</v>
      </c>
      <c r="I24" s="49">
        <v>2377</v>
      </c>
      <c r="J24" s="49">
        <v>2649</v>
      </c>
      <c r="K24" s="49">
        <v>2287</v>
      </c>
      <c r="L24" s="49">
        <v>2279</v>
      </c>
      <c r="M24" s="49">
        <v>2170</v>
      </c>
      <c r="N24" s="49">
        <v>2004</v>
      </c>
    </row>
    <row r="26" spans="1:16" ht="25" customHeight="1">
      <c r="P26" s="65"/>
    </row>
    <row r="27" spans="1:16">
      <c r="C27" s="169"/>
      <c r="N27" s="119"/>
    </row>
  </sheetData>
  <sortState xmlns:xlrd2="http://schemas.microsoft.com/office/spreadsheetml/2017/richdata2" ref="B2:B18">
    <sortCondition ref="B2:B18"/>
  </sortState>
  <pageMargins left="0.7" right="0.7" top="0.75" bottom="0.75" header="0.3" footer="0.3"/>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93"/>
  <sheetViews>
    <sheetView topLeftCell="A58" zoomScaleNormal="100" workbookViewId="0">
      <selection activeCell="B5" sqref="B5"/>
    </sheetView>
  </sheetViews>
  <sheetFormatPr baseColWidth="10" defaultColWidth="11.5" defaultRowHeight="15"/>
  <cols>
    <col min="1" max="1" width="35.6640625" style="10" customWidth="1"/>
    <col min="2" max="2" width="8" style="42" customWidth="1"/>
    <col min="3" max="3" width="8.6640625" style="42" customWidth="1"/>
    <col min="4" max="6" width="8" style="42" customWidth="1"/>
    <col min="7" max="8" width="7.83203125" style="42" customWidth="1"/>
    <col min="9" max="9" width="8.33203125" style="42" customWidth="1"/>
    <col min="10" max="10" width="6.6640625" style="10" customWidth="1"/>
    <col min="11" max="11" width="14.5" style="41" customWidth="1"/>
    <col min="12" max="13" width="7.5" style="41" customWidth="1"/>
    <col min="14" max="14" width="8.83203125" style="41" customWidth="1"/>
    <col min="15" max="17" width="7.5" style="41" customWidth="1"/>
    <col min="18" max="19" width="8" style="41" customWidth="1"/>
    <col min="20" max="20" width="2" style="10" customWidth="1"/>
    <col min="21" max="21" width="6.83203125" style="41" customWidth="1"/>
    <col min="22" max="23" width="7.1640625" style="41" customWidth="1"/>
    <col min="24" max="24" width="11.5" style="10"/>
    <col min="25" max="25" width="18.6640625" style="10" customWidth="1"/>
    <col min="26" max="26" width="16" style="10" customWidth="1"/>
    <col min="27" max="16384" width="11.5" style="10"/>
  </cols>
  <sheetData>
    <row r="1" spans="1:23" s="71" customFormat="1" ht="44" customHeight="1">
      <c r="A1" s="162" t="s">
        <v>18</v>
      </c>
      <c r="B1" s="80" t="s">
        <v>258</v>
      </c>
      <c r="C1" s="80" t="s">
        <v>74</v>
      </c>
      <c r="D1" s="80" t="s">
        <v>73</v>
      </c>
      <c r="E1" s="80" t="s">
        <v>21</v>
      </c>
      <c r="F1" s="80" t="s">
        <v>267</v>
      </c>
      <c r="G1" s="80" t="s">
        <v>261</v>
      </c>
      <c r="H1" s="80" t="s">
        <v>19</v>
      </c>
      <c r="I1" s="80" t="s">
        <v>20</v>
      </c>
      <c r="K1" s="67"/>
    </row>
    <row r="2" spans="1:23">
      <c r="A2" s="39" t="s">
        <v>75</v>
      </c>
      <c r="B2" s="94">
        <v>1</v>
      </c>
      <c r="C2" s="94">
        <v>1</v>
      </c>
      <c r="D2" s="94">
        <v>1</v>
      </c>
      <c r="E2" s="94">
        <v>1</v>
      </c>
      <c r="F2" s="94">
        <v>1</v>
      </c>
      <c r="G2" s="94">
        <f t="shared" ref="G2:G33" si="0">SUM(B2:F2)</f>
        <v>5</v>
      </c>
      <c r="H2" s="94">
        <v>5</v>
      </c>
      <c r="I2" s="109">
        <f>G2/H2</f>
        <v>1</v>
      </c>
      <c r="L2" s="10"/>
      <c r="M2" s="10"/>
      <c r="N2" s="10"/>
      <c r="O2" s="10"/>
      <c r="P2" s="10"/>
      <c r="Q2" s="10"/>
      <c r="R2" s="10"/>
      <c r="S2" s="10"/>
      <c r="U2" s="10"/>
      <c r="V2" s="10"/>
      <c r="W2" s="10"/>
    </row>
    <row r="3" spans="1:23">
      <c r="A3" s="39" t="s">
        <v>76</v>
      </c>
      <c r="B3" s="94">
        <v>1</v>
      </c>
      <c r="C3" s="94">
        <v>1</v>
      </c>
      <c r="D3" s="94">
        <v>1</v>
      </c>
      <c r="E3" s="94">
        <v>1</v>
      </c>
      <c r="F3" s="94">
        <v>1</v>
      </c>
      <c r="G3" s="94">
        <f t="shared" si="0"/>
        <v>5</v>
      </c>
      <c r="H3" s="94">
        <v>5</v>
      </c>
      <c r="I3" s="109">
        <f t="shared" ref="I3:I6" si="1">G3/H3</f>
        <v>1</v>
      </c>
      <c r="L3" s="10"/>
      <c r="M3" s="10"/>
      <c r="N3" s="10"/>
      <c r="O3" s="10"/>
      <c r="P3" s="10"/>
      <c r="Q3" s="10"/>
      <c r="R3" s="10"/>
      <c r="S3" s="10"/>
      <c r="U3" s="10"/>
      <c r="V3" s="10"/>
      <c r="W3" s="10"/>
    </row>
    <row r="4" spans="1:23">
      <c r="A4" s="39" t="s">
        <v>264</v>
      </c>
      <c r="B4" s="94">
        <v>1</v>
      </c>
      <c r="C4" s="94">
        <v>1</v>
      </c>
      <c r="D4" s="94">
        <v>1</v>
      </c>
      <c r="E4" s="94">
        <v>1</v>
      </c>
      <c r="F4" s="94">
        <v>1</v>
      </c>
      <c r="G4" s="94">
        <f t="shared" si="0"/>
        <v>5</v>
      </c>
      <c r="H4" s="94">
        <v>5</v>
      </c>
      <c r="I4" s="109">
        <f t="shared" si="1"/>
        <v>1</v>
      </c>
      <c r="L4" s="10"/>
      <c r="M4" s="10"/>
      <c r="N4" s="10"/>
      <c r="O4" s="10"/>
      <c r="P4" s="10"/>
      <c r="Q4" s="10"/>
      <c r="R4" s="10"/>
      <c r="S4" s="10"/>
      <c r="U4" s="10"/>
      <c r="V4" s="10"/>
      <c r="W4" s="10"/>
    </row>
    <row r="5" spans="1:23">
      <c r="A5" s="10" t="s">
        <v>77</v>
      </c>
      <c r="B5" s="42">
        <v>0</v>
      </c>
      <c r="C5" s="42">
        <v>1</v>
      </c>
      <c r="D5" s="42">
        <v>1</v>
      </c>
      <c r="E5" s="42">
        <v>1</v>
      </c>
      <c r="F5" s="42">
        <v>1</v>
      </c>
      <c r="G5" s="42">
        <f t="shared" si="0"/>
        <v>4</v>
      </c>
      <c r="H5" s="42">
        <v>5</v>
      </c>
      <c r="I5" s="110">
        <f t="shared" si="1"/>
        <v>0.8</v>
      </c>
      <c r="L5" s="10"/>
      <c r="M5" s="10"/>
      <c r="N5" s="10"/>
      <c r="O5" s="10"/>
      <c r="P5" s="10"/>
      <c r="Q5" s="10"/>
      <c r="R5" s="10"/>
      <c r="S5" s="10"/>
      <c r="U5" s="10"/>
      <c r="V5" s="10"/>
      <c r="W5" s="10"/>
    </row>
    <row r="6" spans="1:23">
      <c r="A6" s="10" t="s">
        <v>78</v>
      </c>
      <c r="B6" s="42">
        <v>1</v>
      </c>
      <c r="C6" s="42" t="s">
        <v>99</v>
      </c>
      <c r="D6" s="42" t="s">
        <v>99</v>
      </c>
      <c r="E6" s="42" t="s">
        <v>99</v>
      </c>
      <c r="F6" s="42" t="s">
        <v>99</v>
      </c>
      <c r="G6" s="42">
        <f t="shared" si="0"/>
        <v>1</v>
      </c>
      <c r="H6" s="42">
        <v>1</v>
      </c>
      <c r="I6" s="110">
        <f t="shared" si="1"/>
        <v>1</v>
      </c>
      <c r="L6" s="10"/>
      <c r="M6" s="10"/>
      <c r="N6" s="10"/>
      <c r="O6" s="10"/>
      <c r="P6" s="10"/>
      <c r="Q6" s="10"/>
      <c r="R6" s="10"/>
      <c r="S6" s="10"/>
      <c r="U6" s="10"/>
      <c r="V6" s="10"/>
      <c r="W6" s="10"/>
    </row>
    <row r="7" spans="1:23">
      <c r="A7" s="10" t="s">
        <v>79</v>
      </c>
      <c r="B7" s="42">
        <v>0</v>
      </c>
      <c r="C7" s="42" t="s">
        <v>99</v>
      </c>
      <c r="D7" s="42" t="s">
        <v>99</v>
      </c>
      <c r="E7" s="42" t="s">
        <v>99</v>
      </c>
      <c r="F7" s="42" t="s">
        <v>99</v>
      </c>
      <c r="G7" s="42">
        <f t="shared" si="0"/>
        <v>0</v>
      </c>
      <c r="H7" s="42">
        <v>1</v>
      </c>
      <c r="I7" s="110">
        <f>G7/H7</f>
        <v>0</v>
      </c>
      <c r="K7" s="10"/>
      <c r="L7" s="10"/>
      <c r="M7" s="10"/>
      <c r="N7" s="10"/>
      <c r="O7" s="10"/>
      <c r="P7" s="10"/>
      <c r="Q7" s="10"/>
      <c r="R7" s="10"/>
      <c r="S7" s="10"/>
      <c r="U7" s="10"/>
      <c r="V7" s="10"/>
      <c r="W7" s="10"/>
    </row>
    <row r="8" spans="1:23">
      <c r="A8" s="10" t="s">
        <v>80</v>
      </c>
      <c r="B8" s="42">
        <v>1</v>
      </c>
      <c r="C8" s="42">
        <v>1</v>
      </c>
      <c r="D8" s="42">
        <v>1</v>
      </c>
      <c r="E8" s="42">
        <v>1</v>
      </c>
      <c r="F8" s="42">
        <v>1</v>
      </c>
      <c r="G8" s="42">
        <f t="shared" si="0"/>
        <v>5</v>
      </c>
      <c r="H8" s="42">
        <v>5</v>
      </c>
      <c r="I8" s="110">
        <f t="shared" ref="I8:I75" si="2">G8/H8</f>
        <v>1</v>
      </c>
      <c r="K8" s="10"/>
      <c r="L8" s="10"/>
      <c r="M8" s="10"/>
      <c r="N8" s="10"/>
      <c r="O8" s="10"/>
      <c r="P8" s="10"/>
      <c r="Q8" s="10"/>
      <c r="R8" s="10"/>
      <c r="S8" s="10"/>
      <c r="U8" s="10"/>
      <c r="V8" s="10"/>
      <c r="W8" s="10"/>
    </row>
    <row r="9" spans="1:23">
      <c r="A9" s="10" t="s">
        <v>81</v>
      </c>
      <c r="B9" s="42">
        <v>0</v>
      </c>
      <c r="C9" s="42">
        <v>1</v>
      </c>
      <c r="D9" s="42">
        <v>1</v>
      </c>
      <c r="E9" s="42">
        <v>1</v>
      </c>
      <c r="F9" s="42">
        <v>1</v>
      </c>
      <c r="G9" s="42">
        <f t="shared" si="0"/>
        <v>4</v>
      </c>
      <c r="H9" s="42">
        <v>5</v>
      </c>
      <c r="I9" s="110">
        <f t="shared" si="2"/>
        <v>0.8</v>
      </c>
      <c r="K9" s="10"/>
      <c r="L9" s="10"/>
      <c r="M9" s="10"/>
      <c r="N9" s="10"/>
      <c r="O9" s="10"/>
      <c r="P9" s="10"/>
      <c r="Q9" s="10"/>
      <c r="R9" s="10"/>
      <c r="S9" s="10"/>
      <c r="U9" s="10"/>
      <c r="V9" s="10"/>
      <c r="W9" s="10"/>
    </row>
    <row r="10" spans="1:23">
      <c r="A10" s="10" t="s">
        <v>82</v>
      </c>
      <c r="B10" s="42">
        <v>1</v>
      </c>
      <c r="C10" s="42">
        <v>0</v>
      </c>
      <c r="D10" s="42">
        <v>1</v>
      </c>
      <c r="E10" s="42">
        <v>1</v>
      </c>
      <c r="F10" s="42">
        <v>0</v>
      </c>
      <c r="G10" s="42">
        <f t="shared" si="0"/>
        <v>3</v>
      </c>
      <c r="H10" s="42">
        <v>5</v>
      </c>
      <c r="I10" s="110">
        <f t="shared" si="2"/>
        <v>0.6</v>
      </c>
      <c r="K10" s="10"/>
      <c r="L10" s="10"/>
      <c r="M10" s="10"/>
      <c r="N10" s="10"/>
      <c r="O10" s="10"/>
      <c r="P10" s="10"/>
      <c r="Q10" s="10"/>
      <c r="R10" s="10"/>
      <c r="S10" s="10"/>
      <c r="U10" s="10"/>
      <c r="V10" s="10"/>
      <c r="W10" s="10"/>
    </row>
    <row r="11" spans="1:23">
      <c r="A11" s="10" t="s">
        <v>83</v>
      </c>
      <c r="B11" s="42">
        <v>1</v>
      </c>
      <c r="C11" s="42">
        <v>1</v>
      </c>
      <c r="D11" s="42">
        <v>1</v>
      </c>
      <c r="E11" s="42">
        <v>1</v>
      </c>
      <c r="F11" s="42">
        <v>1</v>
      </c>
      <c r="G11" s="42">
        <f t="shared" si="0"/>
        <v>5</v>
      </c>
      <c r="H11" s="42">
        <v>5</v>
      </c>
      <c r="I11" s="110">
        <f t="shared" si="2"/>
        <v>1</v>
      </c>
      <c r="K11" s="10"/>
      <c r="L11" s="10"/>
      <c r="M11" s="10"/>
      <c r="N11" s="10"/>
      <c r="O11" s="10"/>
      <c r="P11" s="10"/>
      <c r="Q11" s="10"/>
      <c r="R11" s="10"/>
      <c r="S11" s="10"/>
      <c r="U11" s="10"/>
      <c r="V11" s="10"/>
      <c r="W11" s="10"/>
    </row>
    <row r="12" spans="1:23">
      <c r="A12" s="10" t="s">
        <v>84</v>
      </c>
      <c r="B12" s="42">
        <v>1</v>
      </c>
      <c r="C12" s="42">
        <v>0</v>
      </c>
      <c r="D12" s="42">
        <v>1</v>
      </c>
      <c r="E12" s="42">
        <v>1</v>
      </c>
      <c r="F12" s="42">
        <v>1</v>
      </c>
      <c r="G12" s="42">
        <f t="shared" si="0"/>
        <v>4</v>
      </c>
      <c r="H12" s="42">
        <v>5</v>
      </c>
      <c r="I12" s="110">
        <f t="shared" si="2"/>
        <v>0.8</v>
      </c>
      <c r="K12" s="10"/>
      <c r="L12" s="10"/>
      <c r="M12" s="10"/>
      <c r="N12" s="10"/>
      <c r="O12" s="10"/>
      <c r="P12" s="10"/>
      <c r="Q12" s="10"/>
      <c r="R12" s="10"/>
      <c r="S12" s="10"/>
      <c r="U12" s="10"/>
      <c r="V12" s="10"/>
      <c r="W12" s="10"/>
    </row>
    <row r="13" spans="1:23">
      <c r="A13" s="10" t="s">
        <v>85</v>
      </c>
      <c r="B13" s="42">
        <v>1</v>
      </c>
      <c r="C13" s="42">
        <v>1</v>
      </c>
      <c r="D13" s="42">
        <v>1</v>
      </c>
      <c r="E13" s="42">
        <v>1</v>
      </c>
      <c r="F13" s="42">
        <v>1</v>
      </c>
      <c r="G13" s="42">
        <f t="shared" si="0"/>
        <v>5</v>
      </c>
      <c r="H13" s="42">
        <v>5</v>
      </c>
      <c r="I13" s="110">
        <f t="shared" si="2"/>
        <v>1</v>
      </c>
      <c r="K13" s="10"/>
      <c r="L13" s="10"/>
      <c r="M13" s="10"/>
      <c r="N13" s="10"/>
      <c r="O13" s="10"/>
      <c r="P13" s="10"/>
      <c r="Q13" s="10"/>
      <c r="R13" s="10"/>
      <c r="S13" s="10"/>
      <c r="U13" s="10"/>
      <c r="V13" s="10"/>
      <c r="W13" s="10"/>
    </row>
    <row r="14" spans="1:23">
      <c r="A14" s="10" t="s">
        <v>86</v>
      </c>
      <c r="B14" s="42">
        <v>1</v>
      </c>
      <c r="C14" s="42">
        <v>1</v>
      </c>
      <c r="D14" s="42">
        <v>1</v>
      </c>
      <c r="E14" s="42">
        <v>1</v>
      </c>
      <c r="F14" s="42">
        <v>1</v>
      </c>
      <c r="G14" s="42">
        <f t="shared" si="0"/>
        <v>5</v>
      </c>
      <c r="H14" s="42">
        <v>5</v>
      </c>
      <c r="I14" s="110">
        <f t="shared" si="2"/>
        <v>1</v>
      </c>
      <c r="K14" s="10"/>
      <c r="L14" s="10"/>
      <c r="M14" s="10"/>
      <c r="N14" s="10"/>
      <c r="O14" s="10"/>
      <c r="P14" s="10"/>
      <c r="Q14" s="10"/>
      <c r="R14" s="10"/>
      <c r="S14" s="10"/>
      <c r="U14" s="10"/>
      <c r="V14" s="10"/>
      <c r="W14" s="10"/>
    </row>
    <row r="15" spans="1:23">
      <c r="A15" s="10" t="s">
        <v>87</v>
      </c>
      <c r="B15" s="42">
        <v>1</v>
      </c>
      <c r="C15" s="42">
        <v>1</v>
      </c>
      <c r="D15" s="42">
        <v>1</v>
      </c>
      <c r="E15" s="42">
        <v>1</v>
      </c>
      <c r="F15" s="42">
        <v>1</v>
      </c>
      <c r="G15" s="42">
        <f t="shared" si="0"/>
        <v>5</v>
      </c>
      <c r="H15" s="42">
        <v>5</v>
      </c>
      <c r="I15" s="110">
        <f t="shared" si="2"/>
        <v>1</v>
      </c>
      <c r="K15" s="10"/>
      <c r="L15" s="10"/>
      <c r="M15" s="10"/>
      <c r="N15" s="10"/>
      <c r="O15" s="10"/>
      <c r="P15" s="10"/>
      <c r="Q15" s="10"/>
      <c r="R15" s="10"/>
      <c r="S15" s="10"/>
      <c r="U15" s="10"/>
      <c r="V15" s="10"/>
      <c r="W15" s="10"/>
    </row>
    <row r="16" spans="1:23">
      <c r="A16" s="10" t="s">
        <v>88</v>
      </c>
      <c r="B16" s="42">
        <v>0</v>
      </c>
      <c r="C16" s="42">
        <v>1</v>
      </c>
      <c r="D16" s="42">
        <v>1</v>
      </c>
      <c r="E16" s="42">
        <v>1</v>
      </c>
      <c r="F16" s="42">
        <v>1</v>
      </c>
      <c r="G16" s="42">
        <f t="shared" si="0"/>
        <v>4</v>
      </c>
      <c r="H16" s="42">
        <v>5</v>
      </c>
      <c r="I16" s="110">
        <f t="shared" si="2"/>
        <v>0.8</v>
      </c>
      <c r="K16" s="10"/>
      <c r="L16" s="10"/>
      <c r="M16" s="10"/>
      <c r="N16" s="10"/>
      <c r="O16" s="10"/>
      <c r="P16" s="10"/>
      <c r="Q16" s="10"/>
      <c r="R16" s="10"/>
      <c r="S16" s="10"/>
      <c r="U16" s="10"/>
      <c r="V16" s="10"/>
      <c r="W16" s="10"/>
    </row>
    <row r="17" spans="1:23">
      <c r="A17" s="10" t="s">
        <v>89</v>
      </c>
      <c r="B17" s="42">
        <v>0</v>
      </c>
      <c r="C17" s="42">
        <v>1</v>
      </c>
      <c r="D17" s="42">
        <v>1</v>
      </c>
      <c r="E17" s="42">
        <v>1</v>
      </c>
      <c r="F17" s="42">
        <v>1</v>
      </c>
      <c r="G17" s="42">
        <f t="shared" si="0"/>
        <v>4</v>
      </c>
      <c r="H17" s="42">
        <v>5</v>
      </c>
      <c r="I17" s="110">
        <f t="shared" si="2"/>
        <v>0.8</v>
      </c>
      <c r="K17" s="10"/>
      <c r="L17" s="10"/>
      <c r="M17" s="10"/>
      <c r="N17" s="10"/>
      <c r="O17" s="10"/>
      <c r="P17" s="10"/>
      <c r="Q17" s="10"/>
      <c r="R17" s="10"/>
      <c r="S17" s="10"/>
      <c r="U17" s="10"/>
      <c r="V17" s="10"/>
      <c r="W17" s="10"/>
    </row>
    <row r="18" spans="1:23">
      <c r="A18" s="10" t="s">
        <v>90</v>
      </c>
      <c r="B18" s="42">
        <v>0</v>
      </c>
      <c r="C18" s="42">
        <v>1</v>
      </c>
      <c r="D18" s="42">
        <v>1</v>
      </c>
      <c r="E18" s="42">
        <v>1</v>
      </c>
      <c r="F18" s="42">
        <v>1</v>
      </c>
      <c r="G18" s="42">
        <f t="shared" si="0"/>
        <v>4</v>
      </c>
      <c r="H18" s="42">
        <v>5</v>
      </c>
      <c r="I18" s="110">
        <f t="shared" si="2"/>
        <v>0.8</v>
      </c>
      <c r="K18" s="10"/>
      <c r="L18" s="10"/>
      <c r="M18" s="10"/>
      <c r="N18" s="10"/>
      <c r="O18" s="10"/>
      <c r="P18" s="10"/>
      <c r="Q18" s="10"/>
      <c r="R18" s="10"/>
      <c r="S18" s="10"/>
      <c r="U18" s="10"/>
      <c r="V18" s="10"/>
      <c r="W18" s="10"/>
    </row>
    <row r="19" spans="1:23">
      <c r="A19" s="10" t="s">
        <v>91</v>
      </c>
      <c r="B19" s="42">
        <v>0</v>
      </c>
      <c r="C19" s="42">
        <v>0</v>
      </c>
      <c r="D19" s="42">
        <v>0</v>
      </c>
      <c r="E19" s="42">
        <v>0</v>
      </c>
      <c r="F19" s="42">
        <v>0</v>
      </c>
      <c r="G19" s="42">
        <f t="shared" si="0"/>
        <v>0</v>
      </c>
      <c r="H19" s="42">
        <v>5</v>
      </c>
      <c r="I19" s="110">
        <f t="shared" si="2"/>
        <v>0</v>
      </c>
      <c r="K19" s="10"/>
      <c r="L19" s="10"/>
      <c r="M19" s="10"/>
      <c r="N19" s="10"/>
      <c r="O19" s="10"/>
      <c r="P19" s="10"/>
      <c r="Q19" s="10"/>
      <c r="R19" s="10"/>
      <c r="S19" s="10"/>
      <c r="U19" s="10"/>
      <c r="V19" s="10"/>
      <c r="W19" s="10"/>
    </row>
    <row r="20" spans="1:23">
      <c r="A20" s="10" t="s">
        <v>92</v>
      </c>
      <c r="B20" s="42">
        <v>1</v>
      </c>
      <c r="C20" s="42">
        <v>0</v>
      </c>
      <c r="D20" s="42">
        <v>0</v>
      </c>
      <c r="E20" s="42">
        <v>0</v>
      </c>
      <c r="F20" s="42">
        <v>0</v>
      </c>
      <c r="G20" s="42">
        <f t="shared" si="0"/>
        <v>1</v>
      </c>
      <c r="H20" s="42">
        <v>5</v>
      </c>
      <c r="I20" s="110">
        <f t="shared" si="2"/>
        <v>0.2</v>
      </c>
      <c r="K20" s="10"/>
      <c r="L20" s="10"/>
      <c r="M20" s="10"/>
      <c r="N20" s="10"/>
      <c r="O20" s="10"/>
      <c r="P20" s="10"/>
      <c r="Q20" s="10"/>
      <c r="R20" s="10"/>
      <c r="S20" s="10"/>
      <c r="U20" s="10"/>
      <c r="V20" s="10"/>
      <c r="W20" s="10"/>
    </row>
    <row r="21" spans="1:23">
      <c r="A21" s="10" t="s">
        <v>93</v>
      </c>
      <c r="B21" s="42">
        <v>1</v>
      </c>
      <c r="C21" s="42">
        <v>1</v>
      </c>
      <c r="D21" s="42">
        <v>1</v>
      </c>
      <c r="E21" s="42">
        <v>1</v>
      </c>
      <c r="F21" s="42">
        <v>1</v>
      </c>
      <c r="G21" s="42">
        <f t="shared" si="0"/>
        <v>5</v>
      </c>
      <c r="H21" s="42">
        <v>5</v>
      </c>
      <c r="I21" s="110">
        <f t="shared" si="2"/>
        <v>1</v>
      </c>
      <c r="K21" s="10"/>
      <c r="L21" s="10"/>
      <c r="M21" s="10"/>
      <c r="N21" s="10"/>
      <c r="O21" s="10"/>
      <c r="P21" s="10"/>
      <c r="Q21" s="10"/>
      <c r="R21" s="10"/>
      <c r="S21" s="10"/>
      <c r="U21" s="10"/>
      <c r="V21" s="10"/>
      <c r="W21" s="10"/>
    </row>
    <row r="22" spans="1:23">
      <c r="A22" s="10" t="s">
        <v>94</v>
      </c>
      <c r="B22" s="42">
        <v>1</v>
      </c>
      <c r="C22" s="42">
        <v>1</v>
      </c>
      <c r="D22" s="42">
        <v>1</v>
      </c>
      <c r="E22" s="42">
        <v>1</v>
      </c>
      <c r="F22" s="42">
        <v>1</v>
      </c>
      <c r="G22" s="42">
        <f t="shared" si="0"/>
        <v>5</v>
      </c>
      <c r="H22" s="42">
        <v>5</v>
      </c>
      <c r="I22" s="110">
        <f t="shared" si="2"/>
        <v>1</v>
      </c>
      <c r="K22" s="10"/>
      <c r="L22" s="10"/>
      <c r="M22" s="10"/>
      <c r="N22" s="10"/>
      <c r="O22" s="10"/>
      <c r="P22" s="10"/>
      <c r="Q22" s="10"/>
      <c r="R22" s="10"/>
      <c r="S22" s="10"/>
      <c r="U22" s="10"/>
      <c r="V22" s="10"/>
      <c r="W22" s="10"/>
    </row>
    <row r="23" spans="1:23">
      <c r="A23" s="10" t="s">
        <v>95</v>
      </c>
      <c r="B23" s="42">
        <v>1</v>
      </c>
      <c r="C23" s="42">
        <v>1</v>
      </c>
      <c r="D23" s="42">
        <v>1</v>
      </c>
      <c r="E23" s="42">
        <v>1</v>
      </c>
      <c r="F23" s="42">
        <v>1</v>
      </c>
      <c r="G23" s="42">
        <f t="shared" si="0"/>
        <v>5</v>
      </c>
      <c r="H23" s="42">
        <v>5</v>
      </c>
      <c r="I23" s="110">
        <f t="shared" si="2"/>
        <v>1</v>
      </c>
      <c r="K23" s="10"/>
      <c r="L23" s="10"/>
      <c r="M23" s="10"/>
      <c r="N23" s="10"/>
      <c r="O23" s="10"/>
      <c r="P23" s="10"/>
      <c r="Q23" s="10"/>
      <c r="R23" s="10"/>
      <c r="S23" s="10"/>
      <c r="U23" s="10"/>
      <c r="V23" s="10"/>
      <c r="W23" s="10"/>
    </row>
    <row r="24" spans="1:23">
      <c r="A24" s="10" t="s">
        <v>22</v>
      </c>
      <c r="B24" s="42">
        <v>1</v>
      </c>
      <c r="C24" s="42">
        <v>1</v>
      </c>
      <c r="D24" s="42">
        <v>1</v>
      </c>
      <c r="E24" s="42">
        <v>1</v>
      </c>
      <c r="F24" s="42">
        <v>1</v>
      </c>
      <c r="G24" s="42">
        <f t="shared" si="0"/>
        <v>5</v>
      </c>
      <c r="H24" s="42">
        <v>5</v>
      </c>
      <c r="I24" s="110">
        <f t="shared" si="2"/>
        <v>1</v>
      </c>
      <c r="K24" s="10"/>
      <c r="L24" s="10"/>
      <c r="M24" s="10"/>
      <c r="N24" s="10"/>
      <c r="O24" s="10"/>
      <c r="P24" s="10"/>
      <c r="Q24" s="10"/>
      <c r="R24" s="10"/>
      <c r="S24" s="10"/>
      <c r="U24" s="10"/>
      <c r="V24" s="10"/>
      <c r="W24" s="10"/>
    </row>
    <row r="25" spans="1:23">
      <c r="A25" s="10" t="s">
        <v>23</v>
      </c>
      <c r="B25" s="42">
        <v>0</v>
      </c>
      <c r="C25" s="42">
        <v>1</v>
      </c>
      <c r="D25" s="42">
        <v>1</v>
      </c>
      <c r="E25" s="42">
        <v>1</v>
      </c>
      <c r="F25" s="42">
        <v>1</v>
      </c>
      <c r="G25" s="42">
        <f t="shared" si="0"/>
        <v>4</v>
      </c>
      <c r="H25" s="42">
        <v>5</v>
      </c>
      <c r="I25" s="110">
        <f t="shared" si="2"/>
        <v>0.8</v>
      </c>
      <c r="K25" s="10"/>
      <c r="L25" s="10"/>
      <c r="M25" s="10"/>
      <c r="N25" s="10"/>
      <c r="O25" s="10"/>
      <c r="P25" s="10"/>
      <c r="Q25" s="10"/>
      <c r="R25" s="10"/>
      <c r="S25" s="10"/>
      <c r="U25" s="10"/>
      <c r="V25" s="10"/>
      <c r="W25" s="10"/>
    </row>
    <row r="26" spans="1:23">
      <c r="A26" s="10" t="s">
        <v>24</v>
      </c>
      <c r="B26" s="42">
        <v>1</v>
      </c>
      <c r="C26" s="42">
        <v>1</v>
      </c>
      <c r="D26" s="42">
        <v>1</v>
      </c>
      <c r="E26" s="42">
        <v>1</v>
      </c>
      <c r="F26" s="42">
        <v>1</v>
      </c>
      <c r="G26" s="42">
        <f t="shared" si="0"/>
        <v>5</v>
      </c>
      <c r="H26" s="42">
        <v>5</v>
      </c>
      <c r="I26" s="110">
        <f t="shared" si="2"/>
        <v>1</v>
      </c>
      <c r="K26" s="10"/>
      <c r="L26" s="10"/>
      <c r="M26" s="10"/>
      <c r="N26" s="10"/>
      <c r="O26" s="10"/>
      <c r="P26" s="10"/>
      <c r="Q26" s="10"/>
      <c r="R26" s="10"/>
      <c r="S26" s="10"/>
      <c r="U26" s="10"/>
      <c r="V26" s="10"/>
      <c r="W26" s="10"/>
    </row>
    <row r="27" spans="1:23">
      <c r="A27" s="10" t="s">
        <v>25</v>
      </c>
      <c r="B27" s="42">
        <v>1</v>
      </c>
      <c r="C27" s="42">
        <v>1</v>
      </c>
      <c r="D27" s="42">
        <v>1</v>
      </c>
      <c r="E27" s="42">
        <v>1</v>
      </c>
      <c r="F27" s="42">
        <v>1</v>
      </c>
      <c r="G27" s="42">
        <f t="shared" si="0"/>
        <v>5</v>
      </c>
      <c r="H27" s="42">
        <v>5</v>
      </c>
      <c r="I27" s="110">
        <f t="shared" si="2"/>
        <v>1</v>
      </c>
      <c r="K27" s="10"/>
      <c r="L27" s="10"/>
      <c r="M27" s="10"/>
      <c r="N27" s="10"/>
      <c r="O27" s="10"/>
      <c r="P27" s="10"/>
      <c r="Q27" s="10"/>
      <c r="R27" s="10"/>
      <c r="S27" s="10"/>
      <c r="U27" s="10"/>
      <c r="V27" s="10"/>
      <c r="W27" s="10"/>
    </row>
    <row r="28" spans="1:23">
      <c r="A28" s="10" t="s">
        <v>26</v>
      </c>
      <c r="B28" s="42">
        <v>1</v>
      </c>
      <c r="C28" s="42">
        <v>1</v>
      </c>
      <c r="D28" s="42">
        <v>1</v>
      </c>
      <c r="E28" s="42">
        <v>1</v>
      </c>
      <c r="F28" s="42">
        <v>1</v>
      </c>
      <c r="G28" s="42">
        <f t="shared" si="0"/>
        <v>5</v>
      </c>
      <c r="H28" s="42">
        <v>5</v>
      </c>
      <c r="I28" s="110">
        <f t="shared" si="2"/>
        <v>1</v>
      </c>
      <c r="K28" s="10"/>
      <c r="L28" s="10"/>
      <c r="M28" s="10"/>
      <c r="N28" s="10"/>
      <c r="O28" s="10"/>
      <c r="P28" s="10"/>
      <c r="Q28" s="10"/>
      <c r="R28" s="10"/>
      <c r="S28" s="10"/>
      <c r="U28" s="10"/>
      <c r="V28" s="10"/>
      <c r="W28" s="10"/>
    </row>
    <row r="29" spans="1:23">
      <c r="A29" s="10" t="s">
        <v>262</v>
      </c>
      <c r="B29" s="42">
        <v>0</v>
      </c>
      <c r="C29" s="42">
        <v>0</v>
      </c>
      <c r="D29" s="42">
        <v>0</v>
      </c>
      <c r="E29" s="42">
        <v>0</v>
      </c>
      <c r="F29" s="42">
        <v>0</v>
      </c>
      <c r="G29" s="42">
        <f t="shared" si="0"/>
        <v>0</v>
      </c>
      <c r="I29" s="110"/>
      <c r="K29" s="10"/>
      <c r="L29" s="10"/>
      <c r="M29" s="10"/>
      <c r="N29" s="10"/>
      <c r="O29" s="10"/>
      <c r="P29" s="10"/>
      <c r="Q29" s="10"/>
      <c r="R29" s="10"/>
      <c r="S29" s="10"/>
      <c r="U29" s="10"/>
      <c r="V29" s="10"/>
      <c r="W29" s="10"/>
    </row>
    <row r="30" spans="1:23">
      <c r="A30" s="10" t="s">
        <v>284</v>
      </c>
      <c r="B30" s="42">
        <v>0</v>
      </c>
      <c r="C30" s="42">
        <v>0</v>
      </c>
      <c r="D30" s="42">
        <v>0</v>
      </c>
      <c r="E30" s="42">
        <v>0</v>
      </c>
      <c r="F30" s="42">
        <v>0</v>
      </c>
      <c r="G30" s="42">
        <f t="shared" si="0"/>
        <v>0</v>
      </c>
      <c r="I30" s="110"/>
      <c r="K30" s="10"/>
      <c r="L30" s="10"/>
      <c r="M30" s="10"/>
      <c r="N30" s="10"/>
      <c r="O30" s="10"/>
      <c r="P30" s="10"/>
      <c r="Q30" s="10"/>
      <c r="R30" s="10"/>
      <c r="S30" s="10"/>
      <c r="U30" s="10"/>
      <c r="V30" s="10"/>
      <c r="W30" s="10"/>
    </row>
    <row r="31" spans="1:23">
      <c r="A31" s="10" t="s">
        <v>27</v>
      </c>
      <c r="B31" s="42">
        <v>1</v>
      </c>
      <c r="C31" s="42">
        <v>1</v>
      </c>
      <c r="D31" s="42">
        <v>1</v>
      </c>
      <c r="E31" s="42">
        <v>1</v>
      </c>
      <c r="F31" s="42">
        <v>1</v>
      </c>
      <c r="G31" s="42">
        <f t="shared" si="0"/>
        <v>5</v>
      </c>
      <c r="H31" s="42">
        <v>5</v>
      </c>
      <c r="I31" s="110">
        <f t="shared" si="2"/>
        <v>1</v>
      </c>
      <c r="K31" s="10"/>
      <c r="L31" s="10"/>
      <c r="M31" s="10"/>
      <c r="N31" s="10"/>
      <c r="O31" s="10"/>
      <c r="P31" s="10"/>
      <c r="Q31" s="10"/>
      <c r="R31" s="10"/>
      <c r="S31" s="10"/>
      <c r="U31" s="10"/>
      <c r="V31" s="10"/>
      <c r="W31" s="10"/>
    </row>
    <row r="32" spans="1:23">
      <c r="A32" s="10" t="s">
        <v>28</v>
      </c>
      <c r="B32" s="42">
        <v>1</v>
      </c>
      <c r="C32" s="42">
        <v>1</v>
      </c>
      <c r="D32" s="42">
        <v>1</v>
      </c>
      <c r="E32" s="42">
        <v>1</v>
      </c>
      <c r="F32" s="42">
        <v>1</v>
      </c>
      <c r="G32" s="42">
        <f t="shared" si="0"/>
        <v>5</v>
      </c>
      <c r="H32" s="42">
        <v>5</v>
      </c>
      <c r="I32" s="110">
        <f t="shared" si="2"/>
        <v>1</v>
      </c>
      <c r="K32" s="10"/>
      <c r="L32" s="10"/>
      <c r="M32" s="10"/>
      <c r="N32" s="10"/>
      <c r="O32" s="10"/>
      <c r="P32" s="10"/>
      <c r="Q32" s="10"/>
      <c r="R32" s="10"/>
      <c r="S32" s="10"/>
      <c r="U32" s="10"/>
      <c r="V32" s="10"/>
      <c r="W32" s="10"/>
    </row>
    <row r="33" spans="1:23">
      <c r="A33" s="10" t="s">
        <v>29</v>
      </c>
      <c r="B33" s="42">
        <v>1</v>
      </c>
      <c r="C33" s="42">
        <v>0</v>
      </c>
      <c r="D33" s="42">
        <v>0</v>
      </c>
      <c r="E33" s="42">
        <v>1</v>
      </c>
      <c r="F33" s="42">
        <v>0.5</v>
      </c>
      <c r="G33" s="42">
        <f t="shared" si="0"/>
        <v>2.5</v>
      </c>
      <c r="H33" s="42">
        <v>5</v>
      </c>
      <c r="I33" s="110">
        <f t="shared" si="2"/>
        <v>0.5</v>
      </c>
      <c r="K33" s="10"/>
      <c r="L33" s="10"/>
      <c r="M33" s="10"/>
      <c r="N33" s="10"/>
      <c r="O33" s="10"/>
      <c r="P33" s="10"/>
      <c r="Q33" s="10"/>
      <c r="R33" s="10"/>
      <c r="S33" s="10"/>
      <c r="U33" s="10"/>
      <c r="V33" s="10"/>
      <c r="W33" s="10"/>
    </row>
    <row r="34" spans="1:23">
      <c r="A34" s="10" t="s">
        <v>30</v>
      </c>
      <c r="B34" s="42">
        <v>0.5</v>
      </c>
      <c r="C34" s="42">
        <v>0</v>
      </c>
      <c r="D34" s="42">
        <v>0</v>
      </c>
      <c r="E34" s="42">
        <v>0.5</v>
      </c>
      <c r="F34" s="42">
        <v>0.5</v>
      </c>
      <c r="G34" s="42">
        <f t="shared" ref="G34:G65" si="3">SUM(B34:F34)</f>
        <v>1.5</v>
      </c>
      <c r="H34" s="42">
        <v>5</v>
      </c>
      <c r="I34" s="110">
        <f t="shared" si="2"/>
        <v>0.3</v>
      </c>
      <c r="K34" s="10"/>
      <c r="L34" s="10"/>
      <c r="M34" s="10"/>
      <c r="N34" s="10"/>
      <c r="O34" s="10"/>
      <c r="P34" s="10"/>
      <c r="Q34" s="10"/>
      <c r="R34" s="10"/>
      <c r="S34" s="10"/>
      <c r="U34" s="10"/>
      <c r="V34" s="10"/>
      <c r="W34" s="10"/>
    </row>
    <row r="35" spans="1:23">
      <c r="A35" s="10" t="s">
        <v>31</v>
      </c>
      <c r="B35" s="42">
        <v>0</v>
      </c>
      <c r="C35" s="42">
        <v>0</v>
      </c>
      <c r="D35" s="42">
        <v>0</v>
      </c>
      <c r="E35" s="42">
        <v>0</v>
      </c>
      <c r="F35" s="42">
        <v>0</v>
      </c>
      <c r="G35" s="42">
        <f t="shared" si="3"/>
        <v>0</v>
      </c>
      <c r="H35" s="42">
        <v>5</v>
      </c>
      <c r="I35" s="110">
        <f t="shared" si="2"/>
        <v>0</v>
      </c>
      <c r="K35" s="10"/>
      <c r="L35" s="10"/>
      <c r="M35" s="10"/>
      <c r="N35" s="10"/>
      <c r="O35" s="10"/>
      <c r="P35" s="10"/>
      <c r="Q35" s="10"/>
      <c r="R35" s="10"/>
      <c r="S35" s="10"/>
      <c r="U35" s="10"/>
      <c r="V35" s="10"/>
      <c r="W35" s="10"/>
    </row>
    <row r="36" spans="1:23">
      <c r="A36" s="10" t="s">
        <v>32</v>
      </c>
      <c r="B36" s="42">
        <v>1</v>
      </c>
      <c r="C36" s="42">
        <v>1</v>
      </c>
      <c r="D36" s="42">
        <v>1</v>
      </c>
      <c r="E36" s="42">
        <v>1</v>
      </c>
      <c r="F36" s="42">
        <v>1</v>
      </c>
      <c r="G36" s="42">
        <f t="shared" si="3"/>
        <v>5</v>
      </c>
      <c r="H36" s="42">
        <v>5</v>
      </c>
      <c r="I36" s="110">
        <f t="shared" si="2"/>
        <v>1</v>
      </c>
      <c r="K36" s="10"/>
      <c r="L36" s="10"/>
      <c r="M36" s="10"/>
      <c r="N36" s="10"/>
      <c r="O36" s="10"/>
      <c r="P36" s="10"/>
      <c r="Q36" s="10"/>
      <c r="R36" s="10"/>
      <c r="S36" s="10"/>
      <c r="U36" s="10"/>
      <c r="V36" s="10"/>
      <c r="W36" s="10"/>
    </row>
    <row r="37" spans="1:23">
      <c r="A37" s="10" t="s">
        <v>263</v>
      </c>
      <c r="B37" s="42">
        <v>0</v>
      </c>
      <c r="C37" s="42">
        <v>0</v>
      </c>
      <c r="D37" s="42">
        <v>0</v>
      </c>
      <c r="E37" s="42">
        <v>0</v>
      </c>
      <c r="F37" s="42">
        <v>0</v>
      </c>
      <c r="G37" s="42">
        <f t="shared" si="3"/>
        <v>0</v>
      </c>
      <c r="I37" s="110"/>
      <c r="K37" s="10"/>
      <c r="L37" s="10"/>
      <c r="M37" s="10"/>
      <c r="N37" s="10"/>
      <c r="O37" s="10"/>
      <c r="P37" s="10"/>
      <c r="Q37" s="10"/>
      <c r="R37" s="10"/>
      <c r="S37" s="10"/>
      <c r="U37" s="10"/>
      <c r="V37" s="10"/>
      <c r="W37" s="10"/>
    </row>
    <row r="38" spans="1:23">
      <c r="A38" s="10" t="s">
        <v>33</v>
      </c>
      <c r="B38" s="42">
        <v>1</v>
      </c>
      <c r="C38" s="42">
        <v>1</v>
      </c>
      <c r="D38" s="42">
        <v>1</v>
      </c>
      <c r="E38" s="42">
        <v>1</v>
      </c>
      <c r="F38" s="42">
        <v>1</v>
      </c>
      <c r="G38" s="42">
        <f t="shared" si="3"/>
        <v>5</v>
      </c>
      <c r="H38" s="42">
        <v>5</v>
      </c>
      <c r="I38" s="110">
        <f t="shared" si="2"/>
        <v>1</v>
      </c>
      <c r="K38" s="10"/>
      <c r="L38" s="10"/>
      <c r="M38" s="10"/>
      <c r="N38" s="10"/>
      <c r="O38" s="10"/>
      <c r="P38" s="10"/>
      <c r="Q38" s="10"/>
      <c r="R38" s="10"/>
      <c r="S38" s="10"/>
      <c r="U38" s="10"/>
      <c r="V38" s="10"/>
      <c r="W38" s="10"/>
    </row>
    <row r="39" spans="1:23">
      <c r="A39" s="10" t="s">
        <v>34</v>
      </c>
      <c r="B39" s="42">
        <v>1</v>
      </c>
      <c r="C39" s="42">
        <v>1</v>
      </c>
      <c r="D39" s="42">
        <v>1</v>
      </c>
      <c r="E39" s="42">
        <v>1</v>
      </c>
      <c r="F39" s="42">
        <v>1</v>
      </c>
      <c r="G39" s="42">
        <f t="shared" si="3"/>
        <v>5</v>
      </c>
      <c r="H39" s="42">
        <v>5</v>
      </c>
      <c r="I39" s="110">
        <f t="shared" si="2"/>
        <v>1</v>
      </c>
      <c r="K39" s="10"/>
      <c r="L39" s="10"/>
      <c r="M39" s="10"/>
      <c r="N39" s="10"/>
      <c r="O39" s="10"/>
      <c r="P39" s="10"/>
      <c r="Q39" s="10"/>
      <c r="R39" s="10"/>
      <c r="S39" s="10"/>
      <c r="U39" s="10"/>
      <c r="V39" s="10"/>
      <c r="W39" s="10"/>
    </row>
    <row r="40" spans="1:23">
      <c r="A40" s="10" t="s">
        <v>35</v>
      </c>
      <c r="B40" s="42">
        <v>0</v>
      </c>
      <c r="C40" s="42">
        <v>0</v>
      </c>
      <c r="D40" s="42">
        <v>0</v>
      </c>
      <c r="E40" s="42">
        <v>0</v>
      </c>
      <c r="F40" s="42">
        <v>0</v>
      </c>
      <c r="G40" s="42">
        <f t="shared" si="3"/>
        <v>0</v>
      </c>
      <c r="H40" s="42">
        <v>5</v>
      </c>
      <c r="I40" s="110">
        <f t="shared" si="2"/>
        <v>0</v>
      </c>
      <c r="K40" s="10"/>
      <c r="L40" s="10"/>
      <c r="M40" s="10"/>
      <c r="N40" s="10"/>
      <c r="O40" s="10"/>
      <c r="P40" s="10"/>
      <c r="Q40" s="10"/>
      <c r="R40" s="10"/>
      <c r="S40" s="10"/>
      <c r="U40" s="10"/>
      <c r="V40" s="10"/>
      <c r="W40" s="10"/>
    </row>
    <row r="41" spans="1:23">
      <c r="A41" s="10" t="s">
        <v>36</v>
      </c>
      <c r="B41" s="42">
        <v>1</v>
      </c>
      <c r="C41" s="42">
        <v>0</v>
      </c>
      <c r="D41" s="42">
        <v>0</v>
      </c>
      <c r="E41" s="42">
        <v>0</v>
      </c>
      <c r="F41" s="42">
        <v>0</v>
      </c>
      <c r="G41" s="42">
        <f t="shared" si="3"/>
        <v>1</v>
      </c>
      <c r="H41" s="42">
        <v>5</v>
      </c>
      <c r="I41" s="110">
        <f t="shared" si="2"/>
        <v>0.2</v>
      </c>
      <c r="K41" s="10"/>
      <c r="L41" s="10"/>
      <c r="M41" s="10"/>
      <c r="N41" s="10"/>
      <c r="O41" s="10"/>
      <c r="P41" s="10"/>
      <c r="Q41" s="10"/>
      <c r="R41" s="10"/>
      <c r="S41" s="10"/>
      <c r="U41" s="10"/>
      <c r="V41" s="10"/>
      <c r="W41" s="10"/>
    </row>
    <row r="42" spans="1:23">
      <c r="A42" s="10" t="s">
        <v>37</v>
      </c>
      <c r="B42" s="42">
        <v>1</v>
      </c>
      <c r="C42" s="42">
        <v>1</v>
      </c>
      <c r="D42" s="42">
        <v>1</v>
      </c>
      <c r="E42" s="42">
        <v>1</v>
      </c>
      <c r="F42" s="42">
        <v>1</v>
      </c>
      <c r="G42" s="42">
        <f t="shared" si="3"/>
        <v>5</v>
      </c>
      <c r="H42" s="42">
        <v>5</v>
      </c>
      <c r="I42" s="110">
        <f t="shared" si="2"/>
        <v>1</v>
      </c>
      <c r="K42" s="10"/>
      <c r="L42" s="10"/>
      <c r="M42" s="10"/>
      <c r="N42" s="10"/>
      <c r="O42" s="10"/>
      <c r="P42" s="10"/>
      <c r="Q42" s="10"/>
      <c r="R42" s="10"/>
      <c r="S42" s="10"/>
      <c r="U42" s="10"/>
      <c r="V42" s="10"/>
      <c r="W42" s="10"/>
    </row>
    <row r="43" spans="1:23">
      <c r="A43" s="10" t="s">
        <v>259</v>
      </c>
      <c r="B43" s="42">
        <v>1</v>
      </c>
      <c r="C43" s="42">
        <v>1</v>
      </c>
      <c r="D43" s="42">
        <v>1</v>
      </c>
      <c r="E43" s="42">
        <v>1</v>
      </c>
      <c r="F43" s="42">
        <v>1</v>
      </c>
      <c r="G43" s="42">
        <f t="shared" si="3"/>
        <v>5</v>
      </c>
      <c r="H43" s="42">
        <v>5</v>
      </c>
      <c r="I43" s="110">
        <f t="shared" si="2"/>
        <v>1</v>
      </c>
      <c r="K43" s="10"/>
      <c r="L43" s="10"/>
      <c r="M43" s="10"/>
      <c r="N43" s="10"/>
      <c r="O43" s="10"/>
      <c r="P43" s="10"/>
      <c r="Q43" s="10"/>
      <c r="R43" s="10"/>
      <c r="S43" s="10"/>
      <c r="U43" s="10"/>
      <c r="V43" s="10"/>
      <c r="W43" s="10"/>
    </row>
    <row r="44" spans="1:23">
      <c r="A44" s="10" t="s">
        <v>38</v>
      </c>
      <c r="B44" s="42">
        <v>1</v>
      </c>
      <c r="C44" s="42">
        <v>1</v>
      </c>
      <c r="D44" s="42">
        <v>1</v>
      </c>
      <c r="E44" s="42">
        <v>1</v>
      </c>
      <c r="F44" s="42">
        <v>1</v>
      </c>
      <c r="G44" s="42">
        <f t="shared" si="3"/>
        <v>5</v>
      </c>
      <c r="H44" s="42">
        <v>5</v>
      </c>
      <c r="I44" s="110">
        <f t="shared" si="2"/>
        <v>1</v>
      </c>
      <c r="K44" s="10"/>
      <c r="L44" s="10"/>
      <c r="M44" s="10"/>
      <c r="N44" s="10"/>
      <c r="O44" s="10"/>
      <c r="P44" s="10"/>
      <c r="Q44" s="10"/>
      <c r="R44" s="10"/>
      <c r="S44" s="10"/>
      <c r="U44" s="10"/>
      <c r="V44" s="10"/>
      <c r="W44" s="10"/>
    </row>
    <row r="45" spans="1:23">
      <c r="A45" s="10" t="s">
        <v>39</v>
      </c>
      <c r="B45" s="42">
        <v>1</v>
      </c>
      <c r="C45" s="42">
        <v>1</v>
      </c>
      <c r="D45" s="42">
        <v>1</v>
      </c>
      <c r="E45" s="42">
        <v>1</v>
      </c>
      <c r="F45" s="42">
        <v>1</v>
      </c>
      <c r="G45" s="42">
        <f t="shared" si="3"/>
        <v>5</v>
      </c>
      <c r="H45" s="42">
        <v>5</v>
      </c>
      <c r="I45" s="110">
        <f t="shared" si="2"/>
        <v>1</v>
      </c>
      <c r="K45" s="10"/>
      <c r="L45" s="10"/>
      <c r="M45" s="10"/>
      <c r="N45" s="10"/>
      <c r="O45" s="10"/>
      <c r="P45" s="10"/>
      <c r="Q45" s="10"/>
      <c r="R45" s="10"/>
      <c r="S45" s="10"/>
      <c r="U45" s="10"/>
      <c r="V45" s="10"/>
      <c r="W45" s="10"/>
    </row>
    <row r="46" spans="1:23">
      <c r="A46" s="10" t="s">
        <v>40</v>
      </c>
      <c r="B46" s="42">
        <v>1</v>
      </c>
      <c r="C46" s="42">
        <v>1</v>
      </c>
      <c r="D46" s="42">
        <v>0</v>
      </c>
      <c r="E46" s="42">
        <v>1</v>
      </c>
      <c r="F46" s="42">
        <v>1</v>
      </c>
      <c r="G46" s="42">
        <f t="shared" si="3"/>
        <v>4</v>
      </c>
      <c r="H46" s="42">
        <v>5</v>
      </c>
      <c r="I46" s="110">
        <f t="shared" si="2"/>
        <v>0.8</v>
      </c>
      <c r="K46" s="10"/>
      <c r="L46" s="10"/>
      <c r="M46" s="10"/>
      <c r="N46" s="10"/>
      <c r="O46" s="10"/>
      <c r="P46" s="10"/>
      <c r="Q46" s="10"/>
      <c r="R46" s="10"/>
      <c r="S46" s="10"/>
      <c r="U46" s="10"/>
      <c r="V46" s="10"/>
      <c r="W46" s="10"/>
    </row>
    <row r="47" spans="1:23">
      <c r="A47" s="10" t="s">
        <v>41</v>
      </c>
      <c r="B47" s="42">
        <v>0.5</v>
      </c>
      <c r="C47" s="42">
        <v>0.5</v>
      </c>
      <c r="D47" s="42">
        <v>0.5</v>
      </c>
      <c r="E47" s="42">
        <v>0.5</v>
      </c>
      <c r="F47" s="42">
        <v>0.5</v>
      </c>
      <c r="G47" s="42">
        <f t="shared" si="3"/>
        <v>2.5</v>
      </c>
      <c r="H47" s="42">
        <v>5</v>
      </c>
      <c r="I47" s="110">
        <f t="shared" si="2"/>
        <v>0.5</v>
      </c>
      <c r="K47" s="10"/>
      <c r="L47" s="10"/>
      <c r="M47" s="10"/>
      <c r="N47" s="10"/>
      <c r="O47" s="10"/>
      <c r="P47" s="10"/>
      <c r="Q47" s="10"/>
      <c r="R47" s="10"/>
      <c r="S47" s="10"/>
      <c r="U47" s="10"/>
      <c r="V47" s="10"/>
      <c r="W47" s="10"/>
    </row>
    <row r="48" spans="1:23">
      <c r="A48" s="10" t="s">
        <v>42</v>
      </c>
      <c r="B48" s="42">
        <v>1</v>
      </c>
      <c r="C48" s="42">
        <v>1</v>
      </c>
      <c r="D48" s="42">
        <v>1</v>
      </c>
      <c r="E48" s="42">
        <v>1</v>
      </c>
      <c r="F48" s="42">
        <v>1</v>
      </c>
      <c r="G48" s="42">
        <f t="shared" si="3"/>
        <v>5</v>
      </c>
      <c r="H48" s="42">
        <v>5</v>
      </c>
      <c r="I48" s="110">
        <f t="shared" si="2"/>
        <v>1</v>
      </c>
      <c r="K48" s="10"/>
      <c r="L48" s="10"/>
      <c r="M48" s="10"/>
      <c r="N48" s="10"/>
      <c r="O48" s="10"/>
      <c r="P48" s="10"/>
      <c r="Q48" s="10"/>
      <c r="R48" s="10"/>
      <c r="S48" s="10"/>
      <c r="U48" s="10"/>
      <c r="V48" s="10"/>
      <c r="W48" s="10"/>
    </row>
    <row r="49" spans="1:23">
      <c r="A49" s="10" t="s">
        <v>43</v>
      </c>
      <c r="B49" s="42">
        <v>1</v>
      </c>
      <c r="C49" s="42">
        <v>1</v>
      </c>
      <c r="D49" s="42">
        <v>1</v>
      </c>
      <c r="E49" s="42">
        <v>1</v>
      </c>
      <c r="F49" s="42">
        <v>1</v>
      </c>
      <c r="G49" s="42">
        <f t="shared" si="3"/>
        <v>5</v>
      </c>
      <c r="H49" s="42">
        <v>5</v>
      </c>
      <c r="I49" s="110">
        <f t="shared" si="2"/>
        <v>1</v>
      </c>
      <c r="K49" s="10"/>
      <c r="L49" s="10"/>
      <c r="M49" s="10"/>
      <c r="N49" s="10"/>
      <c r="O49" s="10"/>
      <c r="P49" s="10"/>
      <c r="Q49" s="10"/>
      <c r="R49" s="10"/>
      <c r="S49" s="10"/>
      <c r="U49" s="10"/>
      <c r="V49" s="10"/>
      <c r="W49" s="10"/>
    </row>
    <row r="50" spans="1:23">
      <c r="A50" s="10" t="s">
        <v>44</v>
      </c>
      <c r="B50" s="42">
        <v>1</v>
      </c>
      <c r="C50" s="42">
        <v>1</v>
      </c>
      <c r="D50" s="42">
        <v>1</v>
      </c>
      <c r="E50" s="42">
        <v>1</v>
      </c>
      <c r="F50" s="42">
        <v>1</v>
      </c>
      <c r="G50" s="42">
        <f t="shared" si="3"/>
        <v>5</v>
      </c>
      <c r="H50" s="42">
        <v>5</v>
      </c>
      <c r="I50" s="110">
        <f t="shared" si="2"/>
        <v>1</v>
      </c>
      <c r="K50" s="10"/>
      <c r="L50" s="10"/>
      <c r="M50" s="10"/>
      <c r="N50" s="10"/>
      <c r="O50" s="10"/>
      <c r="P50" s="10"/>
      <c r="Q50" s="10"/>
      <c r="R50" s="10"/>
      <c r="S50" s="10"/>
      <c r="U50" s="10"/>
      <c r="V50" s="10"/>
      <c r="W50" s="10"/>
    </row>
    <row r="51" spans="1:23">
      <c r="A51" s="10" t="s">
        <v>45</v>
      </c>
      <c r="B51" s="42">
        <v>1</v>
      </c>
      <c r="C51" s="42">
        <v>1</v>
      </c>
      <c r="D51" s="42">
        <v>1</v>
      </c>
      <c r="E51" s="42">
        <v>1</v>
      </c>
      <c r="F51" s="42">
        <v>1</v>
      </c>
      <c r="G51" s="42">
        <f t="shared" si="3"/>
        <v>5</v>
      </c>
      <c r="H51" s="42">
        <v>5</v>
      </c>
      <c r="I51" s="110">
        <f t="shared" si="2"/>
        <v>1</v>
      </c>
      <c r="K51" s="10"/>
      <c r="L51" s="10"/>
      <c r="M51" s="10"/>
      <c r="N51" s="10"/>
      <c r="O51" s="10"/>
      <c r="P51" s="10"/>
      <c r="Q51" s="10"/>
      <c r="R51" s="10"/>
      <c r="S51" s="10"/>
      <c r="U51" s="10"/>
      <c r="V51" s="10"/>
      <c r="W51" s="10"/>
    </row>
    <row r="52" spans="1:23">
      <c r="A52" s="10" t="s">
        <v>46</v>
      </c>
      <c r="B52" s="42">
        <v>1</v>
      </c>
      <c r="C52" s="42">
        <v>1</v>
      </c>
      <c r="D52" s="42" t="s">
        <v>260</v>
      </c>
      <c r="E52" s="42" t="s">
        <v>260</v>
      </c>
      <c r="F52" s="42">
        <v>0</v>
      </c>
      <c r="G52" s="42">
        <f t="shared" si="3"/>
        <v>2</v>
      </c>
      <c r="H52" s="42">
        <v>5</v>
      </c>
      <c r="I52" s="110">
        <f t="shared" si="2"/>
        <v>0.4</v>
      </c>
      <c r="K52" s="10"/>
      <c r="L52" s="10"/>
      <c r="M52" s="10"/>
      <c r="N52" s="10"/>
      <c r="O52" s="10"/>
      <c r="P52" s="10"/>
      <c r="Q52" s="10"/>
      <c r="R52" s="10"/>
      <c r="S52" s="10"/>
      <c r="U52" s="10"/>
      <c r="V52" s="10"/>
      <c r="W52" s="10"/>
    </row>
    <row r="53" spans="1:23">
      <c r="A53" s="10" t="s">
        <v>63</v>
      </c>
      <c r="B53" s="42">
        <v>1</v>
      </c>
      <c r="C53" s="42">
        <v>0</v>
      </c>
      <c r="D53" s="42">
        <v>1</v>
      </c>
      <c r="E53" s="42">
        <v>1</v>
      </c>
      <c r="F53" s="42">
        <v>1</v>
      </c>
      <c r="G53" s="42">
        <f t="shared" si="3"/>
        <v>4</v>
      </c>
      <c r="H53" s="42">
        <v>5</v>
      </c>
      <c r="I53" s="110">
        <f t="shared" si="2"/>
        <v>0.8</v>
      </c>
      <c r="K53" s="10"/>
      <c r="L53" s="10"/>
      <c r="M53" s="10"/>
      <c r="N53" s="10"/>
      <c r="O53" s="10"/>
      <c r="P53" s="10"/>
      <c r="Q53" s="10"/>
      <c r="R53" s="10"/>
      <c r="S53" s="10"/>
      <c r="U53" s="10"/>
      <c r="V53" s="10"/>
      <c r="W53" s="10"/>
    </row>
    <row r="54" spans="1:23">
      <c r="A54" s="10" t="s">
        <v>66</v>
      </c>
      <c r="B54" s="42">
        <v>1</v>
      </c>
      <c r="C54" s="42">
        <v>1</v>
      </c>
      <c r="D54" s="42">
        <v>1</v>
      </c>
      <c r="E54" s="42">
        <v>1</v>
      </c>
      <c r="F54" s="42">
        <v>1</v>
      </c>
      <c r="G54" s="42">
        <f t="shared" si="3"/>
        <v>5</v>
      </c>
      <c r="H54" s="42">
        <v>5</v>
      </c>
      <c r="I54" s="110">
        <f t="shared" si="2"/>
        <v>1</v>
      </c>
      <c r="K54" s="10"/>
      <c r="L54" s="10"/>
      <c r="M54" s="10"/>
      <c r="N54" s="10"/>
      <c r="O54" s="10"/>
      <c r="P54" s="10"/>
      <c r="Q54" s="10"/>
      <c r="R54" s="10"/>
      <c r="S54" s="10"/>
      <c r="U54" s="10"/>
      <c r="V54" s="10"/>
      <c r="W54" s="10"/>
    </row>
    <row r="55" spans="1:23">
      <c r="A55" s="10" t="s">
        <v>65</v>
      </c>
      <c r="B55" s="42">
        <v>1</v>
      </c>
      <c r="C55" s="42">
        <v>1</v>
      </c>
      <c r="D55" s="42">
        <v>1</v>
      </c>
      <c r="E55" s="42">
        <v>0</v>
      </c>
      <c r="F55" s="42">
        <v>1</v>
      </c>
      <c r="G55" s="42">
        <f t="shared" si="3"/>
        <v>4</v>
      </c>
      <c r="H55" s="42">
        <v>5</v>
      </c>
      <c r="I55" s="110">
        <f t="shared" si="2"/>
        <v>0.8</v>
      </c>
      <c r="K55" s="10"/>
      <c r="L55" s="10"/>
      <c r="M55" s="10"/>
      <c r="N55" s="10"/>
      <c r="O55" s="10"/>
      <c r="P55" s="10"/>
      <c r="Q55" s="10"/>
      <c r="R55" s="10"/>
      <c r="S55" s="10"/>
      <c r="U55" s="10"/>
      <c r="V55" s="10"/>
      <c r="W55" s="10"/>
    </row>
    <row r="56" spans="1:23">
      <c r="A56" s="10" t="s">
        <v>64</v>
      </c>
      <c r="B56" s="42">
        <v>1</v>
      </c>
      <c r="C56" s="42">
        <v>0</v>
      </c>
      <c r="D56" s="42">
        <v>1</v>
      </c>
      <c r="E56" s="42">
        <v>1</v>
      </c>
      <c r="F56" s="42">
        <v>1</v>
      </c>
      <c r="G56" s="42">
        <f t="shared" si="3"/>
        <v>4</v>
      </c>
      <c r="H56" s="42">
        <v>5</v>
      </c>
      <c r="I56" s="110">
        <f t="shared" si="2"/>
        <v>0.8</v>
      </c>
      <c r="K56" s="10"/>
      <c r="L56" s="10"/>
      <c r="M56" s="10"/>
      <c r="N56" s="10"/>
      <c r="O56" s="10"/>
      <c r="P56" s="10"/>
      <c r="Q56" s="10"/>
      <c r="R56" s="10"/>
      <c r="S56" s="10"/>
      <c r="U56" s="10"/>
      <c r="V56" s="10"/>
      <c r="W56" s="10"/>
    </row>
    <row r="57" spans="1:23">
      <c r="A57" s="10" t="s">
        <v>68</v>
      </c>
      <c r="B57" s="42">
        <v>1</v>
      </c>
      <c r="C57" s="42">
        <v>0</v>
      </c>
      <c r="D57" s="42">
        <v>0</v>
      </c>
      <c r="E57" s="42">
        <v>1</v>
      </c>
      <c r="F57" s="42">
        <v>0</v>
      </c>
      <c r="G57" s="42">
        <f t="shared" si="3"/>
        <v>2</v>
      </c>
      <c r="H57" s="42">
        <v>5</v>
      </c>
      <c r="I57" s="110">
        <f t="shared" si="2"/>
        <v>0.4</v>
      </c>
      <c r="K57" s="10"/>
      <c r="L57" s="10"/>
      <c r="M57" s="10"/>
      <c r="N57" s="10"/>
      <c r="O57" s="10"/>
      <c r="P57" s="10"/>
      <c r="Q57" s="10"/>
      <c r="R57" s="10"/>
      <c r="S57" s="10"/>
      <c r="U57" s="10"/>
      <c r="V57" s="10"/>
      <c r="W57" s="10"/>
    </row>
    <row r="58" spans="1:23">
      <c r="A58" s="74" t="s">
        <v>69</v>
      </c>
      <c r="B58" s="42">
        <v>1</v>
      </c>
      <c r="C58" s="42">
        <v>1</v>
      </c>
      <c r="D58" s="42">
        <v>0</v>
      </c>
      <c r="E58" s="42">
        <v>1</v>
      </c>
      <c r="F58" s="42">
        <v>0</v>
      </c>
      <c r="G58" s="42">
        <f t="shared" si="3"/>
        <v>3</v>
      </c>
      <c r="H58" s="42">
        <v>5</v>
      </c>
      <c r="I58" s="110">
        <f t="shared" si="2"/>
        <v>0.6</v>
      </c>
      <c r="K58" s="10"/>
      <c r="L58" s="10"/>
      <c r="M58" s="10"/>
      <c r="N58" s="10"/>
      <c r="O58" s="10"/>
      <c r="P58" s="10"/>
      <c r="Q58" s="10"/>
      <c r="R58" s="10"/>
      <c r="S58" s="10"/>
      <c r="U58" s="10"/>
      <c r="V58" s="10"/>
      <c r="W58" s="10"/>
    </row>
    <row r="59" spans="1:23">
      <c r="A59" s="10" t="s">
        <v>67</v>
      </c>
      <c r="B59" s="42">
        <v>1</v>
      </c>
      <c r="C59" s="42">
        <v>0</v>
      </c>
      <c r="D59" s="42">
        <v>1</v>
      </c>
      <c r="E59" s="42">
        <v>1</v>
      </c>
      <c r="F59" s="42">
        <v>1</v>
      </c>
      <c r="G59" s="42">
        <f t="shared" si="3"/>
        <v>4</v>
      </c>
      <c r="H59" s="42">
        <v>5</v>
      </c>
      <c r="I59" s="110">
        <f t="shared" si="2"/>
        <v>0.8</v>
      </c>
      <c r="K59" s="10"/>
      <c r="L59" s="10"/>
      <c r="M59" s="10"/>
      <c r="N59" s="10"/>
      <c r="O59" s="10"/>
      <c r="P59" s="10"/>
      <c r="Q59" s="10"/>
      <c r="R59" s="10"/>
      <c r="S59" s="10"/>
      <c r="U59" s="10"/>
      <c r="V59" s="10"/>
      <c r="W59" s="10"/>
    </row>
    <row r="60" spans="1:23">
      <c r="A60" s="10" t="s">
        <v>47</v>
      </c>
      <c r="B60" s="42">
        <v>1</v>
      </c>
      <c r="C60" s="42">
        <v>0.8</v>
      </c>
      <c r="D60" s="42">
        <v>0.3</v>
      </c>
      <c r="E60" s="42">
        <v>1</v>
      </c>
      <c r="F60" s="42">
        <v>0.5</v>
      </c>
      <c r="G60" s="42">
        <f t="shared" si="3"/>
        <v>3.6</v>
      </c>
      <c r="H60" s="42">
        <v>5</v>
      </c>
      <c r="I60" s="110">
        <f t="shared" si="2"/>
        <v>0.72</v>
      </c>
      <c r="K60" s="10"/>
      <c r="L60" s="10"/>
      <c r="M60" s="10"/>
      <c r="N60" s="10"/>
      <c r="O60" s="10"/>
      <c r="P60" s="10"/>
      <c r="Q60" s="10"/>
      <c r="R60" s="10"/>
      <c r="S60" s="10"/>
      <c r="U60" s="10"/>
      <c r="V60" s="10"/>
      <c r="W60" s="10"/>
    </row>
    <row r="61" spans="1:23">
      <c r="A61" s="10" t="s">
        <v>48</v>
      </c>
      <c r="B61" s="42">
        <v>1</v>
      </c>
      <c r="C61" s="42">
        <v>1</v>
      </c>
      <c r="D61" s="42">
        <v>1</v>
      </c>
      <c r="E61" s="42">
        <v>0</v>
      </c>
      <c r="F61" s="42">
        <v>0</v>
      </c>
      <c r="G61" s="42">
        <f t="shared" si="3"/>
        <v>3</v>
      </c>
      <c r="H61" s="42">
        <v>5</v>
      </c>
      <c r="I61" s="110">
        <f t="shared" si="2"/>
        <v>0.6</v>
      </c>
      <c r="K61" s="10"/>
      <c r="L61" s="10"/>
      <c r="M61" s="10"/>
      <c r="N61" s="10"/>
      <c r="O61" s="10"/>
      <c r="P61" s="10"/>
      <c r="Q61" s="10"/>
      <c r="R61" s="10"/>
      <c r="S61" s="10"/>
      <c r="U61" s="10"/>
      <c r="V61" s="10"/>
      <c r="W61" s="10"/>
    </row>
    <row r="62" spans="1:23">
      <c r="A62" s="10" t="s">
        <v>49</v>
      </c>
      <c r="B62" s="42">
        <v>1</v>
      </c>
      <c r="C62" s="42">
        <v>1</v>
      </c>
      <c r="D62" s="42">
        <v>1</v>
      </c>
      <c r="E62" s="42">
        <v>1</v>
      </c>
      <c r="F62" s="42">
        <v>1</v>
      </c>
      <c r="G62" s="42">
        <f t="shared" si="3"/>
        <v>5</v>
      </c>
      <c r="H62" s="42">
        <v>5</v>
      </c>
      <c r="I62" s="110">
        <f t="shared" si="2"/>
        <v>1</v>
      </c>
      <c r="K62" s="10"/>
      <c r="L62" s="10"/>
      <c r="M62" s="10"/>
      <c r="N62" s="10"/>
      <c r="O62" s="10"/>
      <c r="P62" s="10"/>
      <c r="Q62" s="10"/>
      <c r="R62" s="10"/>
      <c r="S62" s="10"/>
      <c r="U62" s="10"/>
      <c r="V62" s="10"/>
      <c r="W62" s="10"/>
    </row>
    <row r="63" spans="1:23">
      <c r="A63" s="10" t="s">
        <v>50</v>
      </c>
      <c r="B63" s="42">
        <v>1</v>
      </c>
      <c r="C63" s="42">
        <v>1</v>
      </c>
      <c r="D63" s="42">
        <v>1</v>
      </c>
      <c r="E63" s="42">
        <v>1</v>
      </c>
      <c r="F63" s="42">
        <v>1</v>
      </c>
      <c r="G63" s="42">
        <f t="shared" si="3"/>
        <v>5</v>
      </c>
      <c r="H63" s="42">
        <v>5</v>
      </c>
      <c r="I63" s="110">
        <f t="shared" si="2"/>
        <v>1</v>
      </c>
      <c r="K63" s="10"/>
      <c r="L63" s="10"/>
      <c r="M63" s="10"/>
      <c r="N63" s="10"/>
      <c r="O63" s="10"/>
      <c r="P63" s="10"/>
      <c r="Q63" s="10"/>
      <c r="R63" s="10"/>
      <c r="S63" s="10"/>
      <c r="U63" s="10"/>
      <c r="V63" s="10"/>
      <c r="W63" s="10"/>
    </row>
    <row r="64" spans="1:23">
      <c r="A64" s="10" t="s">
        <v>51</v>
      </c>
      <c r="B64" s="42">
        <v>1</v>
      </c>
      <c r="C64" s="42">
        <v>1</v>
      </c>
      <c r="D64" s="42">
        <v>0</v>
      </c>
      <c r="E64" s="42">
        <v>1</v>
      </c>
      <c r="F64" s="42">
        <v>0</v>
      </c>
      <c r="G64" s="42">
        <f t="shared" si="3"/>
        <v>3</v>
      </c>
      <c r="H64" s="42">
        <v>5</v>
      </c>
      <c r="I64" s="110">
        <f t="shared" si="2"/>
        <v>0.6</v>
      </c>
      <c r="K64" s="10"/>
      <c r="L64" s="10"/>
      <c r="M64" s="10"/>
      <c r="N64" s="10"/>
      <c r="O64" s="10"/>
      <c r="P64" s="10"/>
      <c r="Q64" s="10"/>
      <c r="R64" s="10"/>
      <c r="S64" s="10"/>
      <c r="U64" s="10"/>
      <c r="V64" s="10"/>
      <c r="W64" s="10"/>
    </row>
    <row r="65" spans="1:23">
      <c r="A65" s="10" t="s">
        <v>52</v>
      </c>
      <c r="B65" s="42">
        <v>0</v>
      </c>
      <c r="C65" s="42">
        <v>0</v>
      </c>
      <c r="D65" s="42">
        <v>0</v>
      </c>
      <c r="E65" s="42">
        <v>0</v>
      </c>
      <c r="F65" s="42">
        <v>0</v>
      </c>
      <c r="G65" s="42">
        <f t="shared" si="3"/>
        <v>0</v>
      </c>
      <c r="H65" s="42">
        <v>5</v>
      </c>
      <c r="I65" s="110">
        <f t="shared" si="2"/>
        <v>0</v>
      </c>
      <c r="K65" s="10"/>
      <c r="L65" s="10"/>
      <c r="M65" s="10"/>
      <c r="N65" s="10"/>
      <c r="O65" s="10"/>
      <c r="P65" s="10"/>
      <c r="Q65" s="10"/>
      <c r="R65" s="10"/>
      <c r="S65" s="10"/>
      <c r="U65" s="10"/>
      <c r="V65" s="10"/>
      <c r="W65" s="10"/>
    </row>
    <row r="66" spans="1:23">
      <c r="A66" s="10" t="s">
        <v>53</v>
      </c>
      <c r="B66" s="42">
        <v>0</v>
      </c>
      <c r="C66" s="42">
        <v>0</v>
      </c>
      <c r="D66" s="42">
        <v>0</v>
      </c>
      <c r="E66" s="42">
        <v>0</v>
      </c>
      <c r="F66" s="42">
        <v>0</v>
      </c>
      <c r="G66" s="42">
        <f t="shared" ref="G66:G97" si="4">SUM(B66:F66)</f>
        <v>0</v>
      </c>
      <c r="H66" s="42">
        <v>5</v>
      </c>
      <c r="I66" s="110">
        <f t="shared" si="2"/>
        <v>0</v>
      </c>
      <c r="K66" s="10"/>
      <c r="L66" s="10"/>
      <c r="M66" s="10"/>
      <c r="N66" s="10"/>
      <c r="O66" s="10"/>
      <c r="P66" s="10"/>
      <c r="Q66" s="10"/>
      <c r="R66" s="10"/>
      <c r="S66" s="10"/>
      <c r="U66" s="10"/>
      <c r="V66" s="10"/>
      <c r="W66" s="10"/>
    </row>
    <row r="67" spans="1:23">
      <c r="A67" s="10" t="s">
        <v>54</v>
      </c>
      <c r="B67" s="42">
        <v>1</v>
      </c>
      <c r="C67" s="42">
        <v>0</v>
      </c>
      <c r="D67" s="42">
        <v>0</v>
      </c>
      <c r="E67" s="42">
        <v>1</v>
      </c>
      <c r="F67" s="42">
        <v>0</v>
      </c>
      <c r="G67" s="42">
        <f t="shared" ref="G67:G75" si="5">SUM(B67:F67)</f>
        <v>2</v>
      </c>
      <c r="H67" s="42">
        <v>5</v>
      </c>
      <c r="I67" s="110">
        <f t="shared" si="2"/>
        <v>0.4</v>
      </c>
      <c r="K67" s="10"/>
      <c r="L67" s="10"/>
      <c r="M67" s="10"/>
      <c r="N67" s="10"/>
      <c r="O67" s="10"/>
      <c r="P67" s="10"/>
      <c r="Q67" s="10"/>
      <c r="R67" s="10"/>
      <c r="S67" s="10"/>
      <c r="U67" s="10"/>
      <c r="V67" s="10"/>
      <c r="W67" s="10"/>
    </row>
    <row r="68" spans="1:23">
      <c r="A68" s="10" t="s">
        <v>55</v>
      </c>
      <c r="B68" s="42">
        <v>0</v>
      </c>
      <c r="C68" s="42">
        <v>0</v>
      </c>
      <c r="D68" s="42">
        <v>0</v>
      </c>
      <c r="E68" s="42">
        <v>0</v>
      </c>
      <c r="F68" s="42">
        <v>0</v>
      </c>
      <c r="G68" s="42">
        <f t="shared" si="5"/>
        <v>0</v>
      </c>
      <c r="H68" s="42">
        <v>5</v>
      </c>
      <c r="I68" s="110">
        <f t="shared" si="2"/>
        <v>0</v>
      </c>
      <c r="K68" s="10"/>
      <c r="L68" s="10"/>
      <c r="M68" s="10"/>
      <c r="N68" s="10"/>
      <c r="O68" s="10"/>
      <c r="P68" s="10"/>
      <c r="Q68" s="10"/>
      <c r="R68" s="10"/>
      <c r="S68" s="10"/>
      <c r="U68" s="10"/>
      <c r="V68" s="10"/>
      <c r="W68" s="10"/>
    </row>
    <row r="69" spans="1:23">
      <c r="A69" s="10" t="s">
        <v>56</v>
      </c>
      <c r="B69" s="42">
        <v>1</v>
      </c>
      <c r="C69" s="42">
        <v>1</v>
      </c>
      <c r="D69" s="42">
        <v>1</v>
      </c>
      <c r="E69" s="42">
        <v>1</v>
      </c>
      <c r="F69" s="42">
        <v>1</v>
      </c>
      <c r="G69" s="42">
        <f t="shared" si="5"/>
        <v>5</v>
      </c>
      <c r="H69" s="42">
        <v>5</v>
      </c>
      <c r="I69" s="110">
        <f t="shared" si="2"/>
        <v>1</v>
      </c>
      <c r="K69" s="10"/>
      <c r="L69" s="10"/>
      <c r="M69" s="10"/>
      <c r="N69" s="10"/>
      <c r="O69" s="10"/>
      <c r="P69" s="10"/>
      <c r="Q69" s="10"/>
      <c r="R69" s="10"/>
      <c r="S69" s="10"/>
      <c r="U69" s="10"/>
      <c r="V69" s="10"/>
      <c r="W69" s="10"/>
    </row>
    <row r="70" spans="1:23">
      <c r="A70" s="10" t="s">
        <v>57</v>
      </c>
      <c r="B70" s="42">
        <v>1</v>
      </c>
      <c r="C70" s="42">
        <v>1</v>
      </c>
      <c r="D70" s="42">
        <v>1</v>
      </c>
      <c r="E70" s="42">
        <v>1</v>
      </c>
      <c r="F70" s="42">
        <v>1</v>
      </c>
      <c r="G70" s="42">
        <f t="shared" si="5"/>
        <v>5</v>
      </c>
      <c r="H70" s="42">
        <v>5</v>
      </c>
      <c r="I70" s="110">
        <f t="shared" si="2"/>
        <v>1</v>
      </c>
      <c r="K70" s="10"/>
      <c r="L70" s="10"/>
      <c r="M70" s="10"/>
      <c r="N70" s="10"/>
      <c r="O70" s="10"/>
      <c r="P70" s="10"/>
      <c r="Q70" s="10"/>
      <c r="R70" s="10"/>
      <c r="S70" s="10"/>
      <c r="U70" s="10"/>
      <c r="V70" s="10"/>
      <c r="W70" s="10"/>
    </row>
    <row r="71" spans="1:23">
      <c r="A71" s="10" t="s">
        <v>58</v>
      </c>
      <c r="B71" s="42">
        <v>1</v>
      </c>
      <c r="C71" s="42">
        <v>1</v>
      </c>
      <c r="D71" s="42">
        <v>1</v>
      </c>
      <c r="E71" s="42">
        <v>1</v>
      </c>
      <c r="F71" s="42">
        <v>1</v>
      </c>
      <c r="G71" s="42">
        <f t="shared" si="5"/>
        <v>5</v>
      </c>
      <c r="H71" s="42">
        <v>5</v>
      </c>
      <c r="I71" s="110">
        <f t="shared" si="2"/>
        <v>1</v>
      </c>
      <c r="K71" s="10"/>
      <c r="L71" s="10"/>
      <c r="M71" s="10"/>
      <c r="N71" s="10"/>
      <c r="O71" s="10"/>
      <c r="P71" s="10"/>
      <c r="Q71" s="10"/>
      <c r="R71" s="10"/>
      <c r="S71" s="10"/>
      <c r="U71" s="10"/>
      <c r="V71" s="10"/>
      <c r="W71" s="10"/>
    </row>
    <row r="72" spans="1:23">
      <c r="A72" s="10" t="s">
        <v>59</v>
      </c>
      <c r="B72" s="42">
        <v>0</v>
      </c>
      <c r="C72" s="42">
        <v>1</v>
      </c>
      <c r="D72" s="42">
        <v>0</v>
      </c>
      <c r="E72" s="42">
        <v>0</v>
      </c>
      <c r="F72" s="42">
        <v>0</v>
      </c>
      <c r="G72" s="42">
        <f t="shared" si="5"/>
        <v>1</v>
      </c>
      <c r="H72" s="42">
        <v>5</v>
      </c>
      <c r="I72" s="110">
        <f t="shared" si="2"/>
        <v>0.2</v>
      </c>
      <c r="K72" s="10"/>
      <c r="L72" s="10"/>
      <c r="M72" s="10"/>
      <c r="N72" s="10"/>
      <c r="O72" s="10"/>
      <c r="P72" s="10"/>
      <c r="Q72" s="10"/>
      <c r="R72" s="10"/>
      <c r="S72" s="10"/>
      <c r="U72" s="10"/>
      <c r="V72" s="10"/>
      <c r="W72" s="10"/>
    </row>
    <row r="73" spans="1:23">
      <c r="A73" s="10" t="s">
        <v>60</v>
      </c>
      <c r="B73" s="42">
        <v>0.2</v>
      </c>
      <c r="C73" s="42">
        <v>0.2</v>
      </c>
      <c r="D73" s="42">
        <v>0.2</v>
      </c>
      <c r="E73" s="42">
        <v>0.1</v>
      </c>
      <c r="F73" s="42">
        <v>0.2</v>
      </c>
      <c r="G73" s="42">
        <f t="shared" si="5"/>
        <v>0.90000000000000013</v>
      </c>
      <c r="H73" s="42">
        <v>5</v>
      </c>
      <c r="I73" s="110">
        <f t="shared" si="2"/>
        <v>0.18000000000000002</v>
      </c>
      <c r="K73" s="10"/>
      <c r="L73" s="10"/>
      <c r="M73" s="10"/>
      <c r="N73" s="10"/>
      <c r="O73" s="10"/>
      <c r="P73" s="10"/>
      <c r="Q73" s="10"/>
      <c r="R73" s="10"/>
      <c r="S73" s="10"/>
      <c r="U73" s="10"/>
      <c r="V73" s="10"/>
      <c r="W73" s="10"/>
    </row>
    <row r="74" spans="1:23">
      <c r="A74" s="10" t="s">
        <v>61</v>
      </c>
      <c r="B74" s="42">
        <v>0.5</v>
      </c>
      <c r="C74" s="42">
        <v>0.5</v>
      </c>
      <c r="D74" s="42">
        <v>0.5</v>
      </c>
      <c r="E74" s="42">
        <v>0.5</v>
      </c>
      <c r="F74" s="42">
        <v>0.5</v>
      </c>
      <c r="G74" s="42">
        <f t="shared" si="5"/>
        <v>2.5</v>
      </c>
      <c r="H74" s="42">
        <v>5</v>
      </c>
      <c r="I74" s="110">
        <f t="shared" si="2"/>
        <v>0.5</v>
      </c>
      <c r="K74" s="10"/>
      <c r="L74" s="10"/>
      <c r="M74" s="10"/>
      <c r="N74" s="10"/>
      <c r="O74" s="10"/>
      <c r="P74" s="10"/>
      <c r="Q74" s="10"/>
      <c r="R74" s="10"/>
      <c r="S74" s="10"/>
      <c r="U74" s="10"/>
      <c r="V74" s="10"/>
      <c r="W74" s="10"/>
    </row>
    <row r="75" spans="1:23">
      <c r="A75" s="10" t="s">
        <v>62</v>
      </c>
      <c r="B75" s="42">
        <v>0.5</v>
      </c>
      <c r="C75" s="42">
        <v>0.5</v>
      </c>
      <c r="D75" s="42">
        <v>0.5</v>
      </c>
      <c r="E75" s="42">
        <v>0.5</v>
      </c>
      <c r="F75" s="42">
        <v>0.5</v>
      </c>
      <c r="G75" s="42">
        <f t="shared" si="5"/>
        <v>2.5</v>
      </c>
      <c r="H75" s="42">
        <v>5</v>
      </c>
      <c r="I75" s="110">
        <f t="shared" si="2"/>
        <v>0.5</v>
      </c>
      <c r="K75" s="10"/>
      <c r="L75" s="10"/>
      <c r="M75" s="10"/>
      <c r="N75" s="10"/>
      <c r="O75" s="10"/>
      <c r="P75" s="10"/>
      <c r="Q75" s="10"/>
      <c r="R75" s="10"/>
      <c r="S75" s="10"/>
      <c r="U75" s="10"/>
      <c r="V75" s="10"/>
      <c r="W75" s="10"/>
    </row>
    <row r="76" spans="1:23">
      <c r="I76" s="110"/>
      <c r="K76" s="10"/>
      <c r="L76" s="10"/>
      <c r="M76" s="10"/>
      <c r="N76" s="10"/>
      <c r="O76" s="10"/>
      <c r="P76" s="10"/>
      <c r="Q76" s="10"/>
      <c r="R76" s="10"/>
      <c r="S76" s="10"/>
      <c r="U76" s="10"/>
      <c r="V76" s="10"/>
      <c r="W76" s="10"/>
    </row>
    <row r="77" spans="1:23" s="6" customFormat="1" ht="16">
      <c r="A77" s="69" t="s">
        <v>96</v>
      </c>
      <c r="B77" s="111">
        <f>SUM(B2:B75)</f>
        <v>54.2</v>
      </c>
      <c r="C77" s="111">
        <f t="shared" ref="C77:D77" si="6">SUM(C2:C75)</f>
        <v>49.5</v>
      </c>
      <c r="D77" s="111">
        <f t="shared" si="6"/>
        <v>49</v>
      </c>
      <c r="E77" s="111">
        <f>SUM(E2:E75)</f>
        <v>54.1</v>
      </c>
      <c r="F77" s="111">
        <f>SUM(F2:F75)</f>
        <v>49.2</v>
      </c>
      <c r="G77" s="111">
        <f>SUM(G2:G75)</f>
        <v>256</v>
      </c>
      <c r="H77" s="111" t="s">
        <v>99</v>
      </c>
      <c r="I77" s="112" t="s">
        <v>99</v>
      </c>
    </row>
    <row r="78" spans="1:23" s="6" customFormat="1" ht="16">
      <c r="A78" s="69" t="s">
        <v>97</v>
      </c>
      <c r="B78" s="111">
        <v>71</v>
      </c>
      <c r="C78" s="111">
        <v>69</v>
      </c>
      <c r="D78" s="111">
        <v>69</v>
      </c>
      <c r="E78" s="111">
        <v>69</v>
      </c>
      <c r="F78" s="111">
        <v>69</v>
      </c>
      <c r="G78" s="111" t="s">
        <v>99</v>
      </c>
      <c r="H78" s="111">
        <f>SUM(H2:H75)</f>
        <v>347</v>
      </c>
      <c r="I78" s="111" t="s">
        <v>99</v>
      </c>
    </row>
    <row r="79" spans="1:23" s="6" customFormat="1" ht="16">
      <c r="A79" s="69" t="s">
        <v>70</v>
      </c>
      <c r="B79" s="79">
        <f>B77/B78</f>
        <v>0.76338028169014094</v>
      </c>
      <c r="C79" s="79">
        <f>C77/C78</f>
        <v>0.71739130434782605</v>
      </c>
      <c r="D79" s="79">
        <f>D77/D78</f>
        <v>0.71014492753623193</v>
      </c>
      <c r="E79" s="79">
        <f>E77/E78</f>
        <v>0.78405797101449282</v>
      </c>
      <c r="F79" s="79">
        <f>F77/F78</f>
        <v>0.71304347826086956</v>
      </c>
      <c r="G79" s="113" t="s">
        <v>99</v>
      </c>
      <c r="H79" s="111" t="s">
        <v>99</v>
      </c>
      <c r="I79" s="114">
        <f>G77/H78</f>
        <v>0.73775216138328525</v>
      </c>
    </row>
    <row r="80" spans="1:23" s="6" customFormat="1" ht="34">
      <c r="A80" s="75" t="s">
        <v>266</v>
      </c>
      <c r="B80" s="115">
        <f>B77-SUM(B65:B68)</f>
        <v>53.2</v>
      </c>
      <c r="C80" s="115">
        <f t="shared" ref="C80:F80" si="7">C77-SUM(C65:C68)</f>
        <v>49.5</v>
      </c>
      <c r="D80" s="115">
        <f t="shared" si="7"/>
        <v>49</v>
      </c>
      <c r="E80" s="115">
        <f t="shared" si="7"/>
        <v>53.1</v>
      </c>
      <c r="F80" s="115">
        <f t="shared" si="7"/>
        <v>49.2</v>
      </c>
      <c r="G80" s="115">
        <f>G77-SUM(G65:G68)</f>
        <v>254</v>
      </c>
      <c r="H80" s="115" t="s">
        <v>99</v>
      </c>
      <c r="I80" s="116" t="s">
        <v>99</v>
      </c>
    </row>
    <row r="81" spans="1:23" s="6" customFormat="1" ht="34">
      <c r="A81" s="75" t="s">
        <v>265</v>
      </c>
      <c r="B81" s="115">
        <f>B78-SUM(B65:B68)</f>
        <v>70</v>
      </c>
      <c r="C81" s="115">
        <f>C78-SUM(C65:C68)</f>
        <v>69</v>
      </c>
      <c r="D81" s="115">
        <f>D78-SUM(D65:D68)</f>
        <v>69</v>
      </c>
      <c r="E81" s="115">
        <f>E78-SUM(E65:E68)</f>
        <v>68</v>
      </c>
      <c r="F81" s="115">
        <f>F78-SUM(F65:F68)</f>
        <v>69</v>
      </c>
      <c r="G81" s="115" t="s">
        <v>99</v>
      </c>
      <c r="H81" s="115">
        <f>H78-SUM(H65:H68)</f>
        <v>327</v>
      </c>
      <c r="I81" s="111" t="s">
        <v>99</v>
      </c>
    </row>
    <row r="82" spans="1:23" s="6" customFormat="1" ht="16">
      <c r="A82" s="69" t="s">
        <v>70</v>
      </c>
      <c r="B82" s="79">
        <f>B80/B81</f>
        <v>0.76</v>
      </c>
      <c r="C82" s="79">
        <f t="shared" ref="C82:F82" si="8">C80/C81</f>
        <v>0.71739130434782605</v>
      </c>
      <c r="D82" s="79">
        <f t="shared" si="8"/>
        <v>0.71014492753623193</v>
      </c>
      <c r="E82" s="79">
        <f t="shared" si="8"/>
        <v>0.78088235294117647</v>
      </c>
      <c r="F82" s="79">
        <f t="shared" si="8"/>
        <v>0.71304347826086956</v>
      </c>
      <c r="G82" s="113" t="s">
        <v>99</v>
      </c>
      <c r="H82" s="111" t="s">
        <v>99</v>
      </c>
      <c r="I82" s="114">
        <f>G80/H81</f>
        <v>0.77675840978593269</v>
      </c>
    </row>
    <row r="83" spans="1:23" ht="48" customHeight="1">
      <c r="A83" s="6"/>
      <c r="I83" s="117"/>
      <c r="J83" s="77"/>
      <c r="K83" s="10"/>
      <c r="L83" s="10"/>
      <c r="M83" s="10"/>
      <c r="N83" s="10"/>
      <c r="O83" s="10"/>
      <c r="P83" s="10"/>
      <c r="Q83" s="10"/>
      <c r="R83" s="10"/>
      <c r="S83" s="10"/>
      <c r="U83" s="10"/>
      <c r="V83" s="10"/>
      <c r="W83" s="10"/>
    </row>
    <row r="84" spans="1:23" ht="38" customHeight="1">
      <c r="A84" s="6"/>
      <c r="J84" s="69"/>
      <c r="M84" s="73"/>
      <c r="N84" s="73"/>
      <c r="O84" s="73"/>
      <c r="P84" s="73"/>
      <c r="Q84" s="73"/>
      <c r="R84" s="73"/>
      <c r="S84" s="73"/>
      <c r="T84" s="53"/>
    </row>
    <row r="85" spans="1:23" ht="38" customHeight="1">
      <c r="A85" s="6"/>
    </row>
    <row r="86" spans="1:23" ht="38" customHeight="1">
      <c r="A86" s="6"/>
    </row>
    <row r="87" spans="1:23">
      <c r="A87" s="6"/>
    </row>
    <row r="93" spans="1:23" ht="14" customHeight="1"/>
  </sheetData>
  <pageMargins left="0.75" right="0.75" top="1" bottom="1" header="0.5" footer="0.5"/>
  <pageSetup orientation="portrait" horizontalDpi="4294967292" verticalDpi="4294967292"/>
  <ignoredErrors>
    <ignoredError sqref="B80:F81 H81"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6"/>
  <sheetViews>
    <sheetView workbookViewId="0">
      <selection activeCell="A15" sqref="A15"/>
    </sheetView>
  </sheetViews>
  <sheetFormatPr baseColWidth="10" defaultColWidth="11.5" defaultRowHeight="15"/>
  <cols>
    <col min="1" max="1" width="39.5" style="10" customWidth="1"/>
    <col min="2" max="2" width="8.1640625" style="10" customWidth="1"/>
    <col min="3" max="3" width="9" style="10" customWidth="1"/>
    <col min="4" max="4" width="12.1640625" style="10" customWidth="1"/>
    <col min="5" max="5" width="12.33203125" style="76" customWidth="1"/>
    <col min="6" max="16384" width="11.5" style="10"/>
  </cols>
  <sheetData>
    <row r="1" spans="1:5" s="6" customFormat="1" ht="32">
      <c r="A1" s="6" t="s">
        <v>300</v>
      </c>
      <c r="B1" s="80" t="s">
        <v>301</v>
      </c>
      <c r="C1" s="80" t="s">
        <v>302</v>
      </c>
      <c r="D1" s="63"/>
      <c r="E1" s="71"/>
    </row>
    <row r="2" spans="1:5" s="6" customFormat="1" ht="16">
      <c r="A2" s="78" t="s">
        <v>255</v>
      </c>
      <c r="B2" s="78">
        <v>1</v>
      </c>
      <c r="C2" s="78">
        <v>0</v>
      </c>
      <c r="E2" s="71"/>
    </row>
    <row r="3" spans="1:5">
      <c r="A3" s="23" t="s">
        <v>252</v>
      </c>
      <c r="B3" s="10">
        <v>0</v>
      </c>
      <c r="C3" s="10">
        <v>4</v>
      </c>
    </row>
    <row r="4" spans="1:5">
      <c r="A4" s="23" t="s">
        <v>253</v>
      </c>
      <c r="B4" s="10">
        <v>2</v>
      </c>
      <c r="C4" s="10">
        <v>9</v>
      </c>
    </row>
    <row r="5" spans="1:5">
      <c r="A5" s="23" t="s">
        <v>254</v>
      </c>
      <c r="B5" s="10">
        <v>0</v>
      </c>
      <c r="C5" s="10">
        <v>7</v>
      </c>
    </row>
    <row r="6" spans="1:5">
      <c r="A6" s="23" t="s">
        <v>256</v>
      </c>
      <c r="B6" s="10">
        <v>5</v>
      </c>
      <c r="C6" s="10">
        <v>1</v>
      </c>
    </row>
  </sheetData>
  <pageMargins left="0.75" right="0.75" top="1" bottom="1" header="0.5" footer="0.5"/>
  <pageSetup orientation="portrait" horizontalDpi="4294967293" verticalDpi="4294967293"/>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49"/>
  <sheetViews>
    <sheetView zoomScale="90" zoomScaleNormal="90" workbookViewId="0">
      <selection activeCell="A6" sqref="A6"/>
    </sheetView>
  </sheetViews>
  <sheetFormatPr baseColWidth="10" defaultColWidth="8.83203125" defaultRowHeight="15"/>
  <cols>
    <col min="1" max="1" width="26.83203125" style="16" customWidth="1"/>
    <col min="2" max="2" width="5.33203125" style="16" customWidth="1"/>
    <col min="3" max="3" width="5.6640625" style="16" customWidth="1"/>
    <col min="4" max="4" width="5.1640625" style="16" customWidth="1"/>
    <col min="5" max="5" width="4.83203125" style="16" customWidth="1"/>
    <col min="6" max="11" width="5" style="16" customWidth="1"/>
    <col min="12" max="15" width="4.83203125" style="16" customWidth="1"/>
    <col min="16" max="17" width="4.5" style="16" customWidth="1"/>
    <col min="18" max="19" width="4" style="16" customWidth="1"/>
    <col min="20" max="21" width="4.1640625" style="16" customWidth="1"/>
    <col min="22" max="22" width="4.33203125" style="16" customWidth="1"/>
    <col min="23" max="23" width="4.5" style="16" customWidth="1"/>
    <col min="24" max="25" width="4.1640625" style="16" customWidth="1"/>
    <col min="26" max="16384" width="8.83203125" style="16"/>
  </cols>
  <sheetData>
    <row r="1" spans="1:28" s="81" customFormat="1" ht="19" customHeight="1">
      <c r="A1" s="165" t="s">
        <v>0</v>
      </c>
      <c r="B1" s="167">
        <v>43101</v>
      </c>
      <c r="C1" s="168"/>
      <c r="D1" s="167">
        <v>43132</v>
      </c>
      <c r="E1" s="168"/>
      <c r="F1" s="167">
        <v>43160</v>
      </c>
      <c r="G1" s="168"/>
      <c r="H1" s="167">
        <v>43191</v>
      </c>
      <c r="I1" s="168"/>
      <c r="J1" s="167">
        <v>43221</v>
      </c>
      <c r="K1" s="168"/>
      <c r="L1" s="167">
        <v>43252</v>
      </c>
      <c r="M1" s="168"/>
      <c r="N1" s="167">
        <v>43282</v>
      </c>
      <c r="O1" s="168"/>
      <c r="P1" s="167">
        <v>43313</v>
      </c>
      <c r="Q1" s="168"/>
      <c r="R1" s="167">
        <v>43344</v>
      </c>
      <c r="S1" s="168"/>
      <c r="T1" s="167">
        <v>43374</v>
      </c>
      <c r="U1" s="168"/>
      <c r="V1" s="167">
        <v>43405</v>
      </c>
      <c r="W1" s="168"/>
      <c r="X1" s="167">
        <v>43435</v>
      </c>
      <c r="Y1" s="168"/>
    </row>
    <row r="2" spans="1:28" s="82" customFormat="1" ht="44" customHeight="1">
      <c r="A2" s="166"/>
      <c r="B2" s="95" t="s">
        <v>16</v>
      </c>
      <c r="C2" s="95" t="s">
        <v>17</v>
      </c>
      <c r="D2" s="95" t="s">
        <v>16</v>
      </c>
      <c r="E2" s="95" t="s">
        <v>17</v>
      </c>
      <c r="F2" s="95" t="s">
        <v>16</v>
      </c>
      <c r="G2" s="95" t="s">
        <v>17</v>
      </c>
      <c r="H2" s="95" t="s">
        <v>16</v>
      </c>
      <c r="I2" s="95" t="s">
        <v>17</v>
      </c>
      <c r="J2" s="96" t="s">
        <v>16</v>
      </c>
      <c r="K2" s="96" t="s">
        <v>17</v>
      </c>
      <c r="L2" s="95" t="s">
        <v>16</v>
      </c>
      <c r="M2" s="95" t="s">
        <v>17</v>
      </c>
      <c r="N2" s="95" t="s">
        <v>16</v>
      </c>
      <c r="O2" s="95" t="s">
        <v>17</v>
      </c>
      <c r="P2" s="95" t="s">
        <v>16</v>
      </c>
      <c r="Q2" s="95" t="s">
        <v>17</v>
      </c>
      <c r="R2" s="95" t="s">
        <v>16</v>
      </c>
      <c r="S2" s="95" t="s">
        <v>17</v>
      </c>
      <c r="T2" s="95" t="s">
        <v>16</v>
      </c>
      <c r="U2" s="95" t="s">
        <v>17</v>
      </c>
      <c r="V2" s="95" t="s">
        <v>16</v>
      </c>
      <c r="W2" s="95" t="s">
        <v>17</v>
      </c>
      <c r="X2" s="95" t="s">
        <v>16</v>
      </c>
      <c r="Y2" s="95" t="s">
        <v>17</v>
      </c>
    </row>
    <row r="3" spans="1:28" ht="16">
      <c r="A3" s="83" t="s">
        <v>279</v>
      </c>
      <c r="B3" s="97">
        <v>4</v>
      </c>
      <c r="C3" s="97">
        <v>7</v>
      </c>
      <c r="D3" s="97">
        <v>3</v>
      </c>
      <c r="E3" s="97">
        <v>11</v>
      </c>
      <c r="F3" s="97">
        <v>1</v>
      </c>
      <c r="G3" s="97">
        <v>5</v>
      </c>
      <c r="H3" s="98">
        <v>1</v>
      </c>
      <c r="I3" s="99">
        <v>7</v>
      </c>
      <c r="J3" s="100">
        <v>1</v>
      </c>
      <c r="K3" s="99">
        <v>10</v>
      </c>
      <c r="L3" s="100">
        <v>1</v>
      </c>
      <c r="M3" s="98">
        <v>7</v>
      </c>
      <c r="N3" s="100">
        <v>3</v>
      </c>
      <c r="O3" s="99">
        <v>9</v>
      </c>
      <c r="P3" s="100">
        <v>2</v>
      </c>
      <c r="Q3" s="98">
        <v>11</v>
      </c>
      <c r="R3" s="100">
        <v>2</v>
      </c>
      <c r="S3" s="98">
        <v>6</v>
      </c>
      <c r="T3" s="100">
        <v>0</v>
      </c>
      <c r="U3" s="98">
        <v>3</v>
      </c>
      <c r="V3" s="100">
        <v>0</v>
      </c>
      <c r="W3" s="98">
        <v>0</v>
      </c>
      <c r="X3" s="100">
        <v>0</v>
      </c>
      <c r="Y3" s="100">
        <v>0</v>
      </c>
    </row>
    <row r="4" spans="1:28" ht="16">
      <c r="A4" s="84" t="s">
        <v>280</v>
      </c>
      <c r="B4" s="97">
        <v>6</v>
      </c>
      <c r="C4" s="97">
        <v>21</v>
      </c>
      <c r="D4" s="97">
        <v>0</v>
      </c>
      <c r="E4" s="97">
        <v>6</v>
      </c>
      <c r="F4" s="97">
        <v>1</v>
      </c>
      <c r="G4" s="97">
        <v>10</v>
      </c>
      <c r="H4" s="101">
        <v>1</v>
      </c>
      <c r="I4" s="102">
        <v>9</v>
      </c>
      <c r="J4" s="97">
        <v>0</v>
      </c>
      <c r="K4" s="102">
        <v>9</v>
      </c>
      <c r="L4" s="97">
        <v>2</v>
      </c>
      <c r="M4" s="101">
        <v>6</v>
      </c>
      <c r="N4" s="97">
        <v>3</v>
      </c>
      <c r="O4" s="102">
        <v>9</v>
      </c>
      <c r="P4" s="97">
        <v>1</v>
      </c>
      <c r="Q4" s="101">
        <v>8</v>
      </c>
      <c r="R4" s="97">
        <v>2</v>
      </c>
      <c r="S4" s="101">
        <v>4</v>
      </c>
      <c r="T4" s="97">
        <v>5</v>
      </c>
      <c r="U4" s="101">
        <v>5</v>
      </c>
      <c r="V4" s="97">
        <v>3</v>
      </c>
      <c r="W4" s="101">
        <v>7</v>
      </c>
      <c r="X4" s="97">
        <v>9</v>
      </c>
      <c r="Y4" s="97">
        <v>7</v>
      </c>
    </row>
    <row r="5" spans="1:28" ht="16">
      <c r="A5" s="84" t="s">
        <v>268</v>
      </c>
      <c r="B5" s="97">
        <v>0</v>
      </c>
      <c r="C5" s="97">
        <v>1</v>
      </c>
      <c r="D5" s="97">
        <v>0</v>
      </c>
      <c r="E5" s="97">
        <v>2</v>
      </c>
      <c r="F5" s="97">
        <v>0</v>
      </c>
      <c r="G5" s="97">
        <v>3</v>
      </c>
      <c r="H5" s="101">
        <v>1</v>
      </c>
      <c r="I5" s="102">
        <v>3</v>
      </c>
      <c r="J5" s="97">
        <v>0</v>
      </c>
      <c r="K5" s="102">
        <v>6</v>
      </c>
      <c r="L5" s="97">
        <v>0</v>
      </c>
      <c r="M5" s="101">
        <v>1</v>
      </c>
      <c r="N5" s="97">
        <v>1</v>
      </c>
      <c r="O5" s="102">
        <v>4</v>
      </c>
      <c r="P5" s="97"/>
      <c r="Q5" s="101">
        <v>2</v>
      </c>
      <c r="R5" s="97">
        <v>1</v>
      </c>
      <c r="S5" s="101">
        <v>2</v>
      </c>
      <c r="T5" s="97">
        <v>0</v>
      </c>
      <c r="U5" s="101">
        <v>3</v>
      </c>
      <c r="V5" s="97">
        <v>1</v>
      </c>
      <c r="W5" s="101">
        <v>2</v>
      </c>
      <c r="X5" s="97">
        <v>0</v>
      </c>
      <c r="Y5" s="97">
        <v>1</v>
      </c>
    </row>
    <row r="6" spans="1:28" ht="16">
      <c r="A6" s="34" t="s">
        <v>305</v>
      </c>
      <c r="B6" s="97">
        <v>0</v>
      </c>
      <c r="C6" s="97">
        <v>0</v>
      </c>
      <c r="D6" s="97">
        <v>0</v>
      </c>
      <c r="E6" s="97">
        <v>0</v>
      </c>
      <c r="F6" s="97">
        <v>1</v>
      </c>
      <c r="G6" s="97">
        <v>0</v>
      </c>
      <c r="H6" s="101">
        <v>0</v>
      </c>
      <c r="I6" s="102">
        <v>0</v>
      </c>
      <c r="J6" s="97">
        <v>0</v>
      </c>
      <c r="K6" s="102">
        <v>0</v>
      </c>
      <c r="L6" s="97">
        <v>0</v>
      </c>
      <c r="M6" s="101">
        <v>0</v>
      </c>
      <c r="N6" s="97">
        <v>0</v>
      </c>
      <c r="O6" s="102">
        <v>0</v>
      </c>
      <c r="P6" s="97">
        <v>0</v>
      </c>
      <c r="Q6" s="101">
        <v>0</v>
      </c>
      <c r="R6" s="97">
        <v>0</v>
      </c>
      <c r="S6" s="101">
        <v>0</v>
      </c>
      <c r="T6" s="97">
        <v>0</v>
      </c>
      <c r="U6" s="101">
        <v>0</v>
      </c>
      <c r="V6" s="97">
        <v>0</v>
      </c>
      <c r="W6" s="101">
        <v>0</v>
      </c>
      <c r="X6" s="97">
        <v>0</v>
      </c>
      <c r="Y6" s="97">
        <v>0</v>
      </c>
    </row>
    <row r="7" spans="1:28" ht="16">
      <c r="A7" s="84" t="s">
        <v>21</v>
      </c>
      <c r="B7" s="97">
        <v>8</v>
      </c>
      <c r="C7" s="97">
        <v>19</v>
      </c>
      <c r="D7" s="97">
        <v>7</v>
      </c>
      <c r="E7" s="97">
        <v>24</v>
      </c>
      <c r="F7" s="97">
        <v>8</v>
      </c>
      <c r="G7" s="97">
        <v>21</v>
      </c>
      <c r="H7" s="101">
        <v>5</v>
      </c>
      <c r="I7" s="102">
        <v>24</v>
      </c>
      <c r="J7" s="97">
        <v>7</v>
      </c>
      <c r="K7" s="102">
        <v>27</v>
      </c>
      <c r="L7" s="97">
        <v>11</v>
      </c>
      <c r="M7" s="101">
        <v>29</v>
      </c>
      <c r="N7" s="97">
        <v>3</v>
      </c>
      <c r="O7" s="102">
        <v>24</v>
      </c>
      <c r="P7" s="97">
        <v>7</v>
      </c>
      <c r="Q7" s="101">
        <v>35</v>
      </c>
      <c r="R7" s="97">
        <v>1</v>
      </c>
      <c r="S7" s="101">
        <v>19</v>
      </c>
      <c r="T7" s="97">
        <v>6</v>
      </c>
      <c r="U7" s="101">
        <v>17</v>
      </c>
      <c r="V7" s="97">
        <v>5</v>
      </c>
      <c r="W7" s="101">
        <v>14</v>
      </c>
      <c r="X7" s="97">
        <v>2</v>
      </c>
      <c r="Y7" s="97">
        <v>12</v>
      </c>
    </row>
    <row r="8" spans="1:28" ht="16">
      <c r="A8" s="84" t="s">
        <v>267</v>
      </c>
      <c r="B8" s="97">
        <v>1</v>
      </c>
      <c r="C8" s="97">
        <v>15</v>
      </c>
      <c r="D8" s="97">
        <v>7</v>
      </c>
      <c r="E8" s="97">
        <v>14</v>
      </c>
      <c r="F8" s="97">
        <v>5</v>
      </c>
      <c r="G8" s="97">
        <v>20</v>
      </c>
      <c r="H8" s="101">
        <v>10</v>
      </c>
      <c r="I8" s="102">
        <v>14</v>
      </c>
      <c r="J8" s="97">
        <v>14</v>
      </c>
      <c r="K8" s="102">
        <v>27</v>
      </c>
      <c r="L8" s="97">
        <v>10</v>
      </c>
      <c r="M8" s="101">
        <v>18</v>
      </c>
      <c r="N8" s="97">
        <v>6</v>
      </c>
      <c r="O8" s="102">
        <v>18</v>
      </c>
      <c r="P8" s="97">
        <v>11</v>
      </c>
      <c r="Q8" s="101">
        <v>27</v>
      </c>
      <c r="R8" s="97">
        <v>6</v>
      </c>
      <c r="S8" s="101">
        <v>16</v>
      </c>
      <c r="T8" s="97">
        <v>7</v>
      </c>
      <c r="U8" s="101">
        <v>15</v>
      </c>
      <c r="V8" s="97">
        <v>4</v>
      </c>
      <c r="W8" s="101">
        <v>11</v>
      </c>
      <c r="X8" s="97">
        <v>3</v>
      </c>
      <c r="Y8" s="97">
        <v>11</v>
      </c>
    </row>
    <row r="9" spans="1:28" ht="16">
      <c r="A9" s="83" t="s">
        <v>269</v>
      </c>
      <c r="B9" s="97">
        <v>2</v>
      </c>
      <c r="C9" s="97">
        <v>3</v>
      </c>
      <c r="D9" s="97">
        <v>0</v>
      </c>
      <c r="E9" s="97">
        <v>0</v>
      </c>
      <c r="F9" s="97"/>
      <c r="G9" s="97">
        <v>3</v>
      </c>
      <c r="H9" s="101">
        <v>1</v>
      </c>
      <c r="I9" s="102">
        <v>3</v>
      </c>
      <c r="J9" s="97"/>
      <c r="K9" s="102">
        <v>1</v>
      </c>
      <c r="L9" s="97"/>
      <c r="M9" s="101">
        <v>1</v>
      </c>
      <c r="N9" s="97">
        <v>0</v>
      </c>
      <c r="O9" s="102">
        <v>3</v>
      </c>
      <c r="P9" s="97">
        <v>0</v>
      </c>
      <c r="Q9" s="101">
        <v>0</v>
      </c>
      <c r="R9" s="97">
        <v>0</v>
      </c>
      <c r="S9" s="101">
        <v>1</v>
      </c>
      <c r="T9" s="97">
        <v>0</v>
      </c>
      <c r="U9" s="101">
        <v>5</v>
      </c>
      <c r="V9" s="97">
        <v>0</v>
      </c>
      <c r="W9" s="101">
        <v>1</v>
      </c>
      <c r="X9" s="97">
        <v>1</v>
      </c>
      <c r="Y9" s="97">
        <v>5</v>
      </c>
    </row>
    <row r="10" spans="1:28" s="19" customFormat="1" ht="16">
      <c r="A10" s="85" t="s">
        <v>271</v>
      </c>
      <c r="B10" s="97">
        <v>11</v>
      </c>
      <c r="C10" s="97">
        <v>12</v>
      </c>
      <c r="D10" s="97">
        <v>2</v>
      </c>
      <c r="E10" s="97">
        <v>11</v>
      </c>
      <c r="F10" s="97">
        <v>2</v>
      </c>
      <c r="G10" s="97">
        <v>12</v>
      </c>
      <c r="H10" s="101">
        <v>4</v>
      </c>
      <c r="I10" s="102">
        <v>13</v>
      </c>
      <c r="J10" s="97">
        <v>3</v>
      </c>
      <c r="K10" s="102">
        <v>11</v>
      </c>
      <c r="L10" s="97">
        <v>4</v>
      </c>
      <c r="M10" s="101">
        <v>17</v>
      </c>
      <c r="N10" s="97">
        <v>6</v>
      </c>
      <c r="O10" s="102">
        <v>13</v>
      </c>
      <c r="P10" s="97">
        <v>4</v>
      </c>
      <c r="Q10" s="101">
        <v>10</v>
      </c>
      <c r="R10" s="97">
        <v>2</v>
      </c>
      <c r="S10" s="101">
        <v>12</v>
      </c>
      <c r="T10" s="97">
        <v>9</v>
      </c>
      <c r="U10" s="101">
        <v>8</v>
      </c>
      <c r="V10" s="97">
        <v>3</v>
      </c>
      <c r="W10" s="101">
        <v>11</v>
      </c>
      <c r="X10" s="97">
        <v>6</v>
      </c>
      <c r="Y10" s="97">
        <v>11</v>
      </c>
      <c r="AB10" s="16"/>
    </row>
    <row r="11" spans="1:28" ht="16">
      <c r="A11" s="21" t="s">
        <v>303</v>
      </c>
      <c r="B11" s="97">
        <v>0</v>
      </c>
      <c r="C11" s="97">
        <v>0</v>
      </c>
      <c r="D11" s="97">
        <v>1</v>
      </c>
      <c r="E11" s="97">
        <v>0</v>
      </c>
      <c r="F11" s="97">
        <v>0</v>
      </c>
      <c r="G11" s="97">
        <v>0</v>
      </c>
      <c r="H11" s="101">
        <v>0</v>
      </c>
      <c r="I11" s="102">
        <v>0</v>
      </c>
      <c r="J11" s="97">
        <v>0</v>
      </c>
      <c r="K11" s="102">
        <v>0</v>
      </c>
      <c r="L11" s="97">
        <v>0</v>
      </c>
      <c r="M11" s="101">
        <v>0</v>
      </c>
      <c r="N11" s="97">
        <v>1</v>
      </c>
      <c r="O11" s="102">
        <v>0</v>
      </c>
      <c r="P11" s="97">
        <v>0</v>
      </c>
      <c r="Q11" s="101">
        <v>0</v>
      </c>
      <c r="R11" s="97">
        <v>1</v>
      </c>
      <c r="S11" s="101">
        <v>1</v>
      </c>
      <c r="T11" s="97">
        <v>1</v>
      </c>
      <c r="U11" s="101">
        <v>1</v>
      </c>
      <c r="V11" s="97">
        <v>1</v>
      </c>
      <c r="W11" s="101">
        <v>0</v>
      </c>
      <c r="X11" s="97">
        <v>0</v>
      </c>
      <c r="Y11" s="97">
        <v>0</v>
      </c>
      <c r="AB11" s="86"/>
    </row>
    <row r="12" spans="1:28" s="86" customFormat="1" ht="16">
      <c r="A12" s="87" t="s">
        <v>274</v>
      </c>
      <c r="B12" s="103">
        <v>1</v>
      </c>
      <c r="C12" s="103">
        <v>2</v>
      </c>
      <c r="D12" s="103">
        <v>0</v>
      </c>
      <c r="E12" s="103">
        <v>2</v>
      </c>
      <c r="F12" s="103">
        <v>3</v>
      </c>
      <c r="G12" s="103">
        <v>7</v>
      </c>
      <c r="H12" s="103">
        <v>4</v>
      </c>
      <c r="I12" s="104">
        <v>4</v>
      </c>
      <c r="J12" s="103">
        <v>4</v>
      </c>
      <c r="K12" s="103">
        <v>5</v>
      </c>
      <c r="L12" s="103">
        <v>5</v>
      </c>
      <c r="M12" s="104">
        <v>6</v>
      </c>
      <c r="N12" s="103">
        <v>3</v>
      </c>
      <c r="O12" s="103">
        <v>3</v>
      </c>
      <c r="P12" s="103">
        <v>1</v>
      </c>
      <c r="Q12" s="103">
        <v>5</v>
      </c>
      <c r="R12" s="103">
        <v>3</v>
      </c>
      <c r="S12" s="103">
        <v>3</v>
      </c>
      <c r="T12" s="103">
        <v>1</v>
      </c>
      <c r="U12" s="103">
        <v>8</v>
      </c>
      <c r="V12" s="103">
        <v>2</v>
      </c>
      <c r="W12" s="104">
        <v>4</v>
      </c>
      <c r="X12" s="103">
        <v>3</v>
      </c>
      <c r="Y12" s="103">
        <v>3</v>
      </c>
    </row>
    <row r="13" spans="1:28" s="86" customFormat="1" ht="16">
      <c r="A13" s="87" t="s">
        <v>113</v>
      </c>
      <c r="B13" s="103">
        <v>5</v>
      </c>
      <c r="C13" s="103">
        <v>8</v>
      </c>
      <c r="D13" s="103">
        <v>7</v>
      </c>
      <c r="E13" s="103">
        <v>13</v>
      </c>
      <c r="F13" s="103">
        <v>1</v>
      </c>
      <c r="G13" s="103">
        <v>9</v>
      </c>
      <c r="H13" s="105">
        <v>1</v>
      </c>
      <c r="I13" s="104">
        <v>3</v>
      </c>
      <c r="J13" s="103">
        <v>3</v>
      </c>
      <c r="K13" s="104">
        <v>11</v>
      </c>
      <c r="L13" s="103">
        <v>2</v>
      </c>
      <c r="M13" s="105">
        <v>6</v>
      </c>
      <c r="N13" s="103">
        <v>6</v>
      </c>
      <c r="O13" s="105">
        <v>12</v>
      </c>
      <c r="P13" s="103">
        <v>3</v>
      </c>
      <c r="Q13" s="105">
        <v>8</v>
      </c>
      <c r="R13" s="103">
        <v>4</v>
      </c>
      <c r="S13" s="105">
        <v>11</v>
      </c>
      <c r="T13" s="103">
        <v>5</v>
      </c>
      <c r="U13" s="105">
        <v>15</v>
      </c>
      <c r="V13" s="103">
        <v>0</v>
      </c>
      <c r="W13" s="105">
        <v>7</v>
      </c>
      <c r="X13" s="103">
        <v>0</v>
      </c>
      <c r="Y13" s="103">
        <v>10</v>
      </c>
      <c r="AB13" s="16"/>
    </row>
    <row r="14" spans="1:28" ht="16">
      <c r="A14" s="84" t="s">
        <v>111</v>
      </c>
      <c r="B14" s="97">
        <v>1</v>
      </c>
      <c r="C14" s="97">
        <v>0</v>
      </c>
      <c r="D14" s="97">
        <v>0</v>
      </c>
      <c r="E14" s="97">
        <v>1</v>
      </c>
      <c r="F14" s="97">
        <v>0</v>
      </c>
      <c r="G14" s="97">
        <v>0</v>
      </c>
      <c r="H14" s="101">
        <v>0</v>
      </c>
      <c r="I14" s="102">
        <v>0</v>
      </c>
      <c r="J14" s="97">
        <v>0</v>
      </c>
      <c r="K14" s="102">
        <v>0</v>
      </c>
      <c r="L14" s="97">
        <v>0</v>
      </c>
      <c r="M14" s="101">
        <v>0</v>
      </c>
      <c r="N14" s="97">
        <v>1</v>
      </c>
      <c r="O14" s="102">
        <v>0</v>
      </c>
      <c r="P14" s="97">
        <v>0</v>
      </c>
      <c r="Q14" s="101">
        <v>0</v>
      </c>
      <c r="R14" s="97">
        <v>0</v>
      </c>
      <c r="S14" s="101">
        <v>0</v>
      </c>
      <c r="T14" s="97">
        <v>0</v>
      </c>
      <c r="U14" s="101">
        <v>0</v>
      </c>
      <c r="V14" s="97">
        <v>0</v>
      </c>
      <c r="W14" s="101">
        <v>0</v>
      </c>
      <c r="X14" s="97">
        <v>0</v>
      </c>
      <c r="Y14" s="97">
        <v>0</v>
      </c>
    </row>
    <row r="15" spans="1:28" ht="15" customHeight="1">
      <c r="A15" s="84" t="s">
        <v>275</v>
      </c>
      <c r="B15" s="97">
        <v>0</v>
      </c>
      <c r="C15" s="97">
        <v>0</v>
      </c>
      <c r="D15" s="97">
        <v>0</v>
      </c>
      <c r="E15" s="97">
        <v>0</v>
      </c>
      <c r="F15" s="97">
        <v>0</v>
      </c>
      <c r="G15" s="97">
        <v>0</v>
      </c>
      <c r="H15" s="101">
        <v>0</v>
      </c>
      <c r="I15" s="102">
        <v>0</v>
      </c>
      <c r="J15" s="97">
        <v>0</v>
      </c>
      <c r="K15" s="102">
        <v>0</v>
      </c>
      <c r="L15" s="97">
        <v>0</v>
      </c>
      <c r="M15" s="101">
        <v>0</v>
      </c>
      <c r="N15" s="97">
        <v>0</v>
      </c>
      <c r="O15" s="102">
        <v>0</v>
      </c>
      <c r="P15" s="97">
        <v>1</v>
      </c>
      <c r="Q15" s="101">
        <v>0</v>
      </c>
      <c r="R15" s="97">
        <v>0</v>
      </c>
      <c r="S15" s="101">
        <v>0</v>
      </c>
      <c r="T15" s="97">
        <v>0</v>
      </c>
      <c r="U15" s="101">
        <v>0</v>
      </c>
      <c r="V15" s="97">
        <v>0</v>
      </c>
      <c r="W15" s="101">
        <v>0</v>
      </c>
      <c r="X15" s="97">
        <v>0</v>
      </c>
      <c r="Y15" s="97">
        <v>0</v>
      </c>
    </row>
    <row r="16" spans="1:28" ht="16">
      <c r="A16" s="84" t="s">
        <v>276</v>
      </c>
      <c r="B16" s="97">
        <v>1</v>
      </c>
      <c r="C16" s="97">
        <v>9</v>
      </c>
      <c r="D16" s="97">
        <v>0</v>
      </c>
      <c r="E16" s="97">
        <v>6</v>
      </c>
      <c r="F16" s="97">
        <v>5</v>
      </c>
      <c r="G16" s="97">
        <v>7</v>
      </c>
      <c r="H16" s="101">
        <v>3</v>
      </c>
      <c r="I16" s="102">
        <v>4</v>
      </c>
      <c r="J16" s="97">
        <v>3</v>
      </c>
      <c r="K16" s="102">
        <v>5</v>
      </c>
      <c r="L16" s="97">
        <v>1</v>
      </c>
      <c r="M16" s="101">
        <v>5</v>
      </c>
      <c r="N16" s="97">
        <v>5</v>
      </c>
      <c r="O16" s="102">
        <v>7</v>
      </c>
      <c r="P16" s="97">
        <v>1</v>
      </c>
      <c r="Q16" s="101">
        <v>5</v>
      </c>
      <c r="R16" s="97">
        <v>6</v>
      </c>
      <c r="S16" s="101">
        <v>8</v>
      </c>
      <c r="T16" s="97">
        <v>1</v>
      </c>
      <c r="U16" s="101">
        <v>6</v>
      </c>
      <c r="V16" s="97">
        <v>2</v>
      </c>
      <c r="W16" s="101">
        <v>7</v>
      </c>
      <c r="X16" s="97">
        <v>2</v>
      </c>
      <c r="Y16" s="97">
        <v>2</v>
      </c>
    </row>
    <row r="17" spans="1:39" ht="16">
      <c r="A17" s="84" t="s">
        <v>112</v>
      </c>
      <c r="B17" s="97">
        <v>0</v>
      </c>
      <c r="C17" s="97">
        <v>0</v>
      </c>
      <c r="D17" s="97">
        <v>0</v>
      </c>
      <c r="E17" s="97">
        <v>0</v>
      </c>
      <c r="F17" s="97">
        <v>1</v>
      </c>
      <c r="G17" s="97">
        <v>0</v>
      </c>
      <c r="H17" s="101">
        <v>1</v>
      </c>
      <c r="I17" s="102">
        <v>0</v>
      </c>
      <c r="J17" s="97">
        <v>0</v>
      </c>
      <c r="K17" s="102">
        <v>0</v>
      </c>
      <c r="L17" s="97">
        <v>0</v>
      </c>
      <c r="M17" s="101">
        <v>1</v>
      </c>
      <c r="N17" s="97">
        <v>1</v>
      </c>
      <c r="O17" s="102">
        <v>0</v>
      </c>
      <c r="P17" s="97">
        <v>1</v>
      </c>
      <c r="Q17" s="101">
        <v>1</v>
      </c>
      <c r="R17" s="97">
        <v>0</v>
      </c>
      <c r="S17" s="101">
        <v>0</v>
      </c>
      <c r="T17" s="97">
        <v>1</v>
      </c>
      <c r="U17" s="101">
        <v>0</v>
      </c>
      <c r="V17" s="97">
        <v>0</v>
      </c>
      <c r="W17" s="101">
        <v>0</v>
      </c>
      <c r="X17" s="97">
        <v>0</v>
      </c>
      <c r="Y17" s="97">
        <v>0</v>
      </c>
    </row>
    <row r="18" spans="1:39" ht="16">
      <c r="A18" s="155" t="s">
        <v>287</v>
      </c>
      <c r="B18" s="100">
        <v>0</v>
      </c>
      <c r="C18" s="100">
        <v>0</v>
      </c>
      <c r="D18" s="100">
        <v>0</v>
      </c>
      <c r="E18" s="100">
        <v>0</v>
      </c>
      <c r="F18" s="100">
        <v>1</v>
      </c>
      <c r="G18" s="100">
        <v>0</v>
      </c>
      <c r="H18" s="98">
        <v>1</v>
      </c>
      <c r="I18" s="99">
        <v>0</v>
      </c>
      <c r="J18" s="100">
        <v>0</v>
      </c>
      <c r="K18" s="99">
        <v>0</v>
      </c>
      <c r="L18" s="100">
        <v>0</v>
      </c>
      <c r="M18" s="98">
        <v>1</v>
      </c>
      <c r="N18" s="100">
        <v>1</v>
      </c>
      <c r="O18" s="99">
        <v>0</v>
      </c>
      <c r="P18" s="100">
        <v>1</v>
      </c>
      <c r="Q18" s="98">
        <v>1</v>
      </c>
      <c r="R18" s="100">
        <v>0</v>
      </c>
      <c r="S18" s="98">
        <v>0</v>
      </c>
      <c r="T18" s="100">
        <v>1</v>
      </c>
      <c r="U18" s="98">
        <v>0</v>
      </c>
      <c r="V18" s="100">
        <v>0</v>
      </c>
      <c r="W18" s="98">
        <v>0</v>
      </c>
      <c r="X18" s="100">
        <v>0</v>
      </c>
      <c r="Y18" s="100">
        <v>0</v>
      </c>
      <c r="AF18" s="22"/>
      <c r="AG18" s="22"/>
      <c r="AH18" s="22"/>
    </row>
    <row r="19" spans="1:39" ht="16">
      <c r="A19" s="156" t="s">
        <v>304</v>
      </c>
      <c r="B19" s="97">
        <v>0</v>
      </c>
      <c r="C19" s="97">
        <v>0</v>
      </c>
      <c r="D19" s="97">
        <v>0</v>
      </c>
      <c r="E19" s="97">
        <v>0</v>
      </c>
      <c r="F19" s="97">
        <v>1</v>
      </c>
      <c r="G19" s="97">
        <v>0</v>
      </c>
      <c r="H19" s="101">
        <v>1</v>
      </c>
      <c r="I19" s="102">
        <v>0</v>
      </c>
      <c r="J19" s="97">
        <v>0</v>
      </c>
      <c r="K19" s="102">
        <v>0</v>
      </c>
      <c r="L19" s="97">
        <v>0</v>
      </c>
      <c r="M19" s="101">
        <v>1</v>
      </c>
      <c r="N19" s="97">
        <v>1</v>
      </c>
      <c r="O19" s="102">
        <v>0</v>
      </c>
      <c r="P19" s="97">
        <v>1</v>
      </c>
      <c r="Q19" s="101">
        <v>1</v>
      </c>
      <c r="R19" s="97">
        <v>0</v>
      </c>
      <c r="S19" s="101">
        <v>0</v>
      </c>
      <c r="T19" s="97">
        <v>1</v>
      </c>
      <c r="U19" s="101">
        <v>0</v>
      </c>
      <c r="V19" s="97">
        <v>0</v>
      </c>
      <c r="W19" s="101">
        <v>0</v>
      </c>
      <c r="X19" s="97">
        <v>0</v>
      </c>
      <c r="Y19" s="97">
        <v>0</v>
      </c>
      <c r="AB19" s="10"/>
    </row>
    <row r="20" spans="1:39" s="10" customFormat="1" ht="16">
      <c r="A20" s="157" t="s">
        <v>288</v>
      </c>
      <c r="B20" s="106">
        <v>0</v>
      </c>
      <c r="C20" s="106">
        <v>0</v>
      </c>
      <c r="D20" s="106">
        <v>0</v>
      </c>
      <c r="E20" s="106">
        <v>0</v>
      </c>
      <c r="F20" s="106">
        <v>1</v>
      </c>
      <c r="G20" s="106">
        <v>0</v>
      </c>
      <c r="H20" s="107">
        <v>1</v>
      </c>
      <c r="I20" s="108">
        <v>0</v>
      </c>
      <c r="J20" s="106">
        <v>0</v>
      </c>
      <c r="K20" s="108">
        <v>0</v>
      </c>
      <c r="L20" s="106">
        <v>0</v>
      </c>
      <c r="M20" s="107">
        <v>1</v>
      </c>
      <c r="N20" s="106">
        <v>1</v>
      </c>
      <c r="O20" s="108">
        <v>0</v>
      </c>
      <c r="P20" s="106">
        <v>1</v>
      </c>
      <c r="Q20" s="107">
        <v>1</v>
      </c>
      <c r="R20" s="106">
        <v>0</v>
      </c>
      <c r="S20" s="107">
        <v>0</v>
      </c>
      <c r="T20" s="106">
        <v>1</v>
      </c>
      <c r="U20" s="107">
        <v>0</v>
      </c>
      <c r="V20" s="106">
        <v>0</v>
      </c>
      <c r="W20" s="107">
        <v>0</v>
      </c>
      <c r="X20" s="106">
        <v>0</v>
      </c>
      <c r="Y20" s="106">
        <v>0</v>
      </c>
      <c r="AB20" s="16"/>
      <c r="AF20" s="16"/>
      <c r="AG20" s="88"/>
      <c r="AH20" s="16"/>
      <c r="AI20" s="16"/>
      <c r="AJ20" s="16"/>
      <c r="AK20" s="16"/>
      <c r="AL20" s="16"/>
      <c r="AM20" s="16"/>
    </row>
    <row r="21" spans="1:39">
      <c r="A21" s="30"/>
      <c r="B21" s="30"/>
      <c r="C21" s="30"/>
      <c r="D21" s="30"/>
      <c r="E21" s="30"/>
      <c r="F21" s="30"/>
      <c r="G21" s="30"/>
      <c r="H21" s="30"/>
      <c r="I21" s="30"/>
      <c r="J21" s="30"/>
      <c r="K21" s="30"/>
      <c r="L21" s="30"/>
      <c r="M21" s="30"/>
      <c r="N21" s="30"/>
      <c r="O21" s="30"/>
      <c r="P21" s="30"/>
      <c r="Q21" s="30"/>
      <c r="R21" s="30"/>
      <c r="S21" s="30"/>
      <c r="T21" s="30"/>
      <c r="U21" s="30"/>
      <c r="V21" s="30"/>
      <c r="W21" s="30"/>
      <c r="X21" s="30"/>
      <c r="Y21" s="30"/>
      <c r="AG21" s="89"/>
    </row>
    <row r="22" spans="1:39">
      <c r="B22" s="30"/>
      <c r="C22" s="30"/>
      <c r="D22" s="30"/>
      <c r="E22" s="30"/>
      <c r="F22" s="30"/>
      <c r="G22" s="30"/>
      <c r="H22" s="30"/>
      <c r="I22" s="30"/>
      <c r="J22" s="30"/>
      <c r="K22" s="30"/>
      <c r="L22" s="30"/>
      <c r="M22" s="30"/>
      <c r="N22" s="30"/>
      <c r="O22" s="30"/>
      <c r="P22" s="30"/>
      <c r="Q22" s="30"/>
      <c r="R22" s="30"/>
      <c r="S22" s="30"/>
      <c r="T22" s="30"/>
      <c r="U22" s="30"/>
      <c r="V22" s="30"/>
      <c r="W22" s="30"/>
      <c r="X22" s="30"/>
      <c r="Y22" s="30"/>
      <c r="AG22" s="89"/>
    </row>
    <row r="23" spans="1:39" ht="45" customHeight="1">
      <c r="G23" s="30"/>
      <c r="H23" s="30"/>
      <c r="I23" s="30"/>
      <c r="O23" s="30"/>
      <c r="P23" s="30"/>
      <c r="Q23" s="30"/>
      <c r="V23" s="30"/>
      <c r="W23" s="30"/>
      <c r="X23" s="30"/>
      <c r="Y23" s="30"/>
    </row>
    <row r="24" spans="1:39" ht="52" customHeight="1">
      <c r="F24" s="30"/>
      <c r="G24" s="30"/>
      <c r="H24" s="30"/>
      <c r="I24" s="30"/>
      <c r="O24" s="30"/>
      <c r="P24" s="30"/>
      <c r="Q24" s="30"/>
      <c r="V24" s="30"/>
      <c r="W24" s="30"/>
      <c r="X24" s="30"/>
      <c r="Y24" s="30"/>
    </row>
    <row r="25" spans="1:39" ht="36" customHeight="1">
      <c r="F25" s="30"/>
      <c r="G25" s="30"/>
      <c r="H25" s="30"/>
      <c r="I25" s="30"/>
      <c r="O25" s="30"/>
      <c r="P25" s="30"/>
      <c r="Q25" s="30"/>
      <c r="V25" s="30"/>
      <c r="W25" s="30"/>
      <c r="X25" s="30"/>
      <c r="Y25" s="30"/>
    </row>
    <row r="26" spans="1:39">
      <c r="A26" s="30"/>
      <c r="B26" s="30"/>
      <c r="C26" s="30"/>
      <c r="F26" s="30"/>
      <c r="G26" s="30"/>
      <c r="H26" s="30"/>
      <c r="I26" s="30"/>
      <c r="J26" s="30"/>
      <c r="K26" s="30"/>
      <c r="L26" s="30"/>
      <c r="M26" s="30"/>
      <c r="N26" s="30"/>
      <c r="O26" s="30"/>
      <c r="P26" s="30"/>
      <c r="Q26" s="30"/>
      <c r="R26" s="30"/>
      <c r="S26" s="30"/>
      <c r="T26" s="30"/>
      <c r="U26" s="30"/>
      <c r="V26" s="30"/>
      <c r="W26" s="30"/>
      <c r="X26" s="30"/>
      <c r="Y26" s="30"/>
    </row>
    <row r="27" spans="1:39">
      <c r="B27" s="30"/>
      <c r="C27" s="30"/>
      <c r="F27" s="30"/>
      <c r="G27" s="30"/>
      <c r="H27" s="30"/>
      <c r="I27" s="30"/>
      <c r="J27" s="30"/>
      <c r="K27" s="30"/>
      <c r="L27" s="30"/>
      <c r="M27" s="30"/>
      <c r="N27" s="30"/>
      <c r="O27" s="30"/>
      <c r="P27" s="30"/>
      <c r="Q27" s="30"/>
      <c r="R27" s="30"/>
      <c r="S27" s="30"/>
      <c r="T27" s="30"/>
      <c r="U27" s="30"/>
      <c r="V27" s="30"/>
      <c r="W27" s="30"/>
      <c r="X27" s="30"/>
      <c r="Y27" s="30"/>
    </row>
    <row r="28" spans="1:39">
      <c r="F28" s="30"/>
      <c r="G28" s="30"/>
    </row>
    <row r="29" spans="1:39">
      <c r="A29" s="90"/>
      <c r="F29" s="30"/>
      <c r="G29" s="30"/>
    </row>
    <row r="30" spans="1:39">
      <c r="A30" s="90"/>
      <c r="B30" s="30"/>
      <c r="F30" s="30"/>
      <c r="G30" s="30"/>
    </row>
    <row r="31" spans="1:39">
      <c r="A31" s="30"/>
      <c r="F31" s="30"/>
      <c r="G31" s="30"/>
    </row>
    <row r="32" spans="1:39">
      <c r="A32" s="30"/>
      <c r="B32" s="30"/>
      <c r="C32" s="30"/>
      <c r="D32" s="30"/>
      <c r="E32" s="30"/>
      <c r="H32" s="30"/>
      <c r="I32" s="30"/>
      <c r="J32" s="30"/>
      <c r="K32" s="30"/>
      <c r="L32" s="30"/>
      <c r="M32" s="30"/>
      <c r="N32" s="30"/>
      <c r="O32" s="30"/>
      <c r="P32" s="30"/>
      <c r="Q32" s="30"/>
      <c r="R32" s="30"/>
      <c r="S32" s="30"/>
      <c r="T32" s="30"/>
      <c r="U32" s="30"/>
      <c r="V32" s="30"/>
      <c r="W32" s="30"/>
      <c r="X32" s="30"/>
    </row>
    <row r="33" spans="1:24">
      <c r="A33" s="30"/>
      <c r="B33" s="30"/>
      <c r="C33" s="30"/>
      <c r="D33" s="30"/>
      <c r="E33" s="30"/>
      <c r="H33" s="30"/>
      <c r="I33" s="30"/>
      <c r="J33" s="30"/>
      <c r="K33" s="30"/>
      <c r="L33" s="30"/>
      <c r="M33" s="30"/>
      <c r="N33" s="30"/>
      <c r="O33" s="30"/>
      <c r="P33" s="30"/>
      <c r="Q33" s="30"/>
      <c r="R33" s="30"/>
      <c r="S33" s="30"/>
      <c r="T33" s="30"/>
      <c r="U33" s="30"/>
      <c r="V33" s="30"/>
      <c r="W33" s="30"/>
      <c r="X33" s="30"/>
    </row>
    <row r="34" spans="1:24">
      <c r="A34" s="30"/>
      <c r="B34" s="30"/>
      <c r="C34" s="30"/>
      <c r="D34" s="30"/>
      <c r="E34" s="30"/>
      <c r="H34" s="30"/>
      <c r="I34" s="30"/>
      <c r="J34" s="30"/>
      <c r="K34" s="30"/>
      <c r="L34" s="30"/>
      <c r="M34" s="30"/>
      <c r="N34" s="30"/>
      <c r="O34" s="30"/>
      <c r="P34" s="30"/>
      <c r="Q34" s="30"/>
      <c r="R34" s="30"/>
      <c r="S34" s="30"/>
      <c r="T34" s="30"/>
      <c r="U34" s="30"/>
      <c r="V34" s="30"/>
      <c r="W34" s="30"/>
      <c r="X34" s="30"/>
    </row>
    <row r="35" spans="1:24">
      <c r="A35" s="30"/>
      <c r="B35" s="30"/>
      <c r="C35" s="30"/>
      <c r="D35" s="30"/>
      <c r="E35" s="30"/>
      <c r="H35" s="30"/>
      <c r="I35" s="30"/>
      <c r="J35" s="30"/>
      <c r="K35" s="30"/>
      <c r="L35" s="30"/>
      <c r="M35" s="30"/>
      <c r="N35" s="30"/>
      <c r="O35" s="30"/>
      <c r="P35" s="30"/>
      <c r="Q35" s="30"/>
      <c r="R35" s="30"/>
      <c r="S35" s="30"/>
      <c r="T35" s="30"/>
      <c r="U35" s="30"/>
      <c r="V35" s="30"/>
      <c r="W35" s="30"/>
      <c r="X35" s="30"/>
    </row>
    <row r="36" spans="1:24">
      <c r="A36" s="30"/>
      <c r="B36" s="30"/>
      <c r="C36" s="30"/>
      <c r="D36" s="30"/>
      <c r="E36" s="30"/>
      <c r="H36" s="30"/>
      <c r="I36" s="30"/>
      <c r="J36" s="30"/>
      <c r="K36" s="30"/>
      <c r="L36" s="30"/>
      <c r="M36" s="30"/>
      <c r="N36" s="30"/>
      <c r="O36" s="30"/>
      <c r="P36" s="30"/>
      <c r="Q36" s="30"/>
      <c r="R36" s="30"/>
      <c r="S36" s="30"/>
      <c r="T36" s="30"/>
      <c r="U36" s="30"/>
      <c r="V36" s="30"/>
      <c r="W36" s="30"/>
      <c r="X36" s="30"/>
    </row>
    <row r="37" spans="1:24">
      <c r="A37" s="30"/>
      <c r="B37" s="30"/>
      <c r="C37" s="30"/>
      <c r="D37" s="30"/>
      <c r="E37" s="30"/>
      <c r="H37" s="30"/>
      <c r="I37" s="30"/>
      <c r="J37" s="30"/>
      <c r="K37" s="30"/>
      <c r="L37" s="30"/>
      <c r="M37" s="30"/>
      <c r="N37" s="30"/>
      <c r="O37" s="30"/>
      <c r="P37" s="30"/>
      <c r="Q37" s="30"/>
      <c r="R37" s="30"/>
      <c r="S37" s="30"/>
      <c r="T37" s="30"/>
      <c r="U37" s="30"/>
      <c r="V37" s="30"/>
      <c r="W37" s="30"/>
      <c r="X37" s="30"/>
    </row>
    <row r="38" spans="1:24">
      <c r="A38" s="30"/>
      <c r="B38" s="30"/>
      <c r="C38" s="30"/>
      <c r="D38" s="30"/>
      <c r="E38" s="30"/>
      <c r="H38" s="30"/>
      <c r="I38" s="30"/>
      <c r="J38" s="30"/>
      <c r="K38" s="30"/>
      <c r="L38" s="30"/>
      <c r="M38" s="30"/>
      <c r="N38" s="30"/>
      <c r="O38" s="30"/>
      <c r="P38" s="30"/>
      <c r="Q38" s="30"/>
      <c r="R38" s="30"/>
      <c r="S38" s="30"/>
      <c r="T38" s="30"/>
      <c r="U38" s="30"/>
      <c r="V38" s="30"/>
      <c r="W38" s="30"/>
      <c r="X38" s="30"/>
    </row>
    <row r="39" spans="1:24">
      <c r="A39" s="30"/>
      <c r="B39" s="30"/>
      <c r="C39" s="30"/>
      <c r="D39" s="30"/>
      <c r="E39" s="30"/>
      <c r="H39" s="30"/>
      <c r="I39" s="30"/>
      <c r="J39" s="30"/>
      <c r="K39" s="30"/>
      <c r="L39" s="30"/>
      <c r="M39" s="30"/>
      <c r="N39" s="30"/>
      <c r="O39" s="30"/>
      <c r="P39" s="30"/>
      <c r="Q39" s="30"/>
      <c r="R39" s="30"/>
      <c r="S39" s="30"/>
      <c r="T39" s="30"/>
      <c r="U39" s="30"/>
      <c r="V39" s="30"/>
      <c r="W39" s="30"/>
      <c r="X39" s="30"/>
    </row>
    <row r="40" spans="1:24">
      <c r="A40" s="30"/>
      <c r="B40" s="30"/>
      <c r="C40" s="30"/>
      <c r="D40" s="30"/>
      <c r="E40" s="30"/>
      <c r="H40" s="30"/>
      <c r="I40" s="30"/>
      <c r="J40" s="30"/>
      <c r="K40" s="30"/>
      <c r="L40" s="30"/>
      <c r="M40" s="30"/>
      <c r="N40" s="30"/>
      <c r="O40" s="30"/>
      <c r="P40" s="30"/>
      <c r="Q40" s="30"/>
      <c r="R40" s="30"/>
      <c r="S40" s="30"/>
      <c r="T40" s="30"/>
      <c r="U40" s="30"/>
      <c r="V40" s="30"/>
      <c r="W40" s="30"/>
      <c r="X40" s="30"/>
    </row>
    <row r="41" spans="1:24">
      <c r="A41" s="30"/>
      <c r="B41" s="30"/>
      <c r="C41" s="30"/>
      <c r="D41" s="30"/>
      <c r="E41" s="30"/>
      <c r="H41" s="30"/>
      <c r="I41" s="30"/>
      <c r="J41" s="30"/>
      <c r="K41" s="30"/>
      <c r="L41" s="30"/>
      <c r="M41" s="30"/>
      <c r="N41" s="30"/>
      <c r="O41" s="30"/>
      <c r="P41" s="30"/>
      <c r="Q41" s="30"/>
      <c r="R41" s="30"/>
      <c r="S41" s="30"/>
      <c r="T41" s="30"/>
      <c r="U41" s="30"/>
      <c r="V41" s="30"/>
      <c r="W41" s="30"/>
      <c r="X41" s="30"/>
    </row>
    <row r="42" spans="1:24">
      <c r="A42" s="30"/>
      <c r="B42" s="30"/>
      <c r="C42" s="30"/>
      <c r="D42" s="30"/>
      <c r="E42" s="30"/>
      <c r="H42" s="30"/>
      <c r="I42" s="30"/>
      <c r="J42" s="30"/>
      <c r="K42" s="30"/>
      <c r="L42" s="30"/>
      <c r="M42" s="30"/>
      <c r="N42" s="30"/>
      <c r="O42" s="30"/>
      <c r="P42" s="30"/>
      <c r="Q42" s="30"/>
      <c r="R42" s="30"/>
      <c r="S42" s="30"/>
      <c r="T42" s="30"/>
      <c r="U42" s="30"/>
      <c r="V42" s="30"/>
      <c r="W42" s="30"/>
      <c r="X42" s="30"/>
    </row>
    <row r="43" spans="1:24">
      <c r="A43" s="30"/>
      <c r="B43" s="30"/>
      <c r="C43" s="30"/>
      <c r="D43" s="30"/>
      <c r="E43" s="30"/>
      <c r="H43" s="30"/>
      <c r="I43" s="30"/>
      <c r="J43" s="30"/>
      <c r="K43" s="30"/>
      <c r="L43" s="30"/>
      <c r="M43" s="30"/>
      <c r="N43" s="30"/>
      <c r="O43" s="30"/>
      <c r="P43" s="30"/>
      <c r="Q43" s="30"/>
      <c r="R43" s="30"/>
      <c r="S43" s="30"/>
      <c r="T43" s="30"/>
      <c r="U43" s="30"/>
      <c r="V43" s="30"/>
      <c r="W43" s="30"/>
      <c r="X43" s="30"/>
    </row>
    <row r="44" spans="1:24">
      <c r="A44" s="30"/>
      <c r="B44" s="30"/>
      <c r="C44" s="30"/>
      <c r="D44" s="30"/>
      <c r="E44" s="30"/>
      <c r="H44" s="30"/>
      <c r="I44" s="30"/>
      <c r="J44" s="30"/>
      <c r="K44" s="30"/>
      <c r="L44" s="30"/>
      <c r="M44" s="30"/>
      <c r="N44" s="30"/>
      <c r="O44" s="30"/>
      <c r="P44" s="30"/>
      <c r="Q44" s="30"/>
      <c r="R44" s="30"/>
      <c r="S44" s="30"/>
      <c r="T44" s="30"/>
      <c r="U44" s="30"/>
      <c r="V44" s="30"/>
      <c r="W44" s="30"/>
      <c r="X44" s="30"/>
    </row>
    <row r="45" spans="1:24">
      <c r="A45" s="30"/>
      <c r="B45" s="30"/>
      <c r="C45" s="30"/>
      <c r="D45" s="30"/>
      <c r="E45" s="30"/>
      <c r="H45" s="30"/>
      <c r="I45" s="30"/>
      <c r="J45" s="30"/>
      <c r="K45" s="30"/>
      <c r="L45" s="30"/>
      <c r="M45" s="30"/>
      <c r="N45" s="30"/>
      <c r="O45" s="30"/>
      <c r="P45" s="30"/>
      <c r="Q45" s="30"/>
      <c r="R45" s="30"/>
      <c r="S45" s="30"/>
      <c r="T45" s="30"/>
      <c r="U45" s="30"/>
      <c r="V45" s="30"/>
      <c r="W45" s="30"/>
      <c r="X45" s="30"/>
    </row>
    <row r="46" spans="1:24">
      <c r="A46" s="30"/>
      <c r="B46" s="30"/>
      <c r="C46" s="30"/>
      <c r="D46" s="30"/>
      <c r="E46" s="30"/>
      <c r="H46" s="30"/>
      <c r="I46" s="30"/>
      <c r="J46" s="30"/>
      <c r="K46" s="30"/>
      <c r="L46" s="30"/>
      <c r="M46" s="30"/>
      <c r="N46" s="30"/>
      <c r="O46" s="30"/>
      <c r="P46" s="30"/>
      <c r="Q46" s="30"/>
      <c r="R46" s="30"/>
      <c r="S46" s="30"/>
      <c r="T46" s="30"/>
      <c r="U46" s="30"/>
      <c r="V46" s="30"/>
      <c r="W46" s="30"/>
      <c r="X46" s="30"/>
    </row>
    <row r="47" spans="1:24">
      <c r="A47" s="30"/>
      <c r="B47" s="30"/>
      <c r="C47" s="30"/>
      <c r="D47" s="30"/>
      <c r="E47" s="30"/>
      <c r="H47" s="30"/>
      <c r="I47" s="30"/>
      <c r="J47" s="30"/>
      <c r="K47" s="30"/>
      <c r="L47" s="30"/>
      <c r="M47" s="30"/>
      <c r="N47" s="30"/>
      <c r="O47" s="30"/>
      <c r="P47" s="30"/>
      <c r="Q47" s="30"/>
      <c r="R47" s="30"/>
      <c r="S47" s="30"/>
      <c r="T47" s="30"/>
      <c r="U47" s="30"/>
      <c r="V47" s="30"/>
      <c r="W47" s="30"/>
      <c r="X47" s="30"/>
    </row>
    <row r="48" spans="1:24">
      <c r="A48" s="30"/>
      <c r="B48" s="30"/>
      <c r="C48" s="30"/>
      <c r="D48" s="30"/>
      <c r="E48" s="30"/>
      <c r="H48" s="30"/>
      <c r="I48" s="30"/>
      <c r="J48" s="30"/>
      <c r="K48" s="30"/>
      <c r="L48" s="30"/>
      <c r="M48" s="30"/>
      <c r="N48" s="30"/>
      <c r="O48" s="30"/>
      <c r="P48" s="30"/>
      <c r="Q48" s="30"/>
      <c r="R48" s="30"/>
      <c r="S48" s="30"/>
      <c r="T48" s="30"/>
      <c r="U48" s="30"/>
      <c r="V48" s="30"/>
      <c r="W48" s="30"/>
      <c r="X48" s="30"/>
    </row>
    <row r="49" spans="2:24">
      <c r="B49" s="30"/>
      <c r="C49" s="30"/>
      <c r="D49" s="30"/>
      <c r="E49" s="30"/>
      <c r="H49" s="30"/>
      <c r="I49" s="30"/>
      <c r="J49" s="30"/>
      <c r="K49" s="30"/>
      <c r="L49" s="30"/>
      <c r="M49" s="30"/>
      <c r="N49" s="30"/>
      <c r="O49" s="30"/>
      <c r="P49" s="30"/>
      <c r="Q49" s="30"/>
      <c r="R49" s="30"/>
      <c r="S49" s="30"/>
      <c r="T49" s="30"/>
      <c r="U49" s="30"/>
      <c r="V49" s="30"/>
      <c r="W49" s="30"/>
      <c r="X49" s="30"/>
    </row>
  </sheetData>
  <mergeCells count="13">
    <mergeCell ref="X1:Y1"/>
    <mergeCell ref="J1:K1"/>
    <mergeCell ref="L1:M1"/>
    <mergeCell ref="N1:O1"/>
    <mergeCell ref="P1:Q1"/>
    <mergeCell ref="R1:S1"/>
    <mergeCell ref="T1:U1"/>
    <mergeCell ref="V1:W1"/>
    <mergeCell ref="A1:A2"/>
    <mergeCell ref="B1:C1"/>
    <mergeCell ref="D1:E1"/>
    <mergeCell ref="F1:G1"/>
    <mergeCell ref="H1:I1"/>
  </mergeCells>
  <phoneticPr fontId="1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14"/>
  <sheetViews>
    <sheetView tabSelected="1" workbookViewId="0">
      <selection activeCell="A9" sqref="A9"/>
    </sheetView>
  </sheetViews>
  <sheetFormatPr baseColWidth="10" defaultColWidth="8.83203125" defaultRowHeight="15"/>
  <cols>
    <col min="1" max="1" width="35" style="68" customWidth="1"/>
    <col min="2" max="13" width="7.6640625" style="16" customWidth="1"/>
    <col min="14" max="14" width="3.83203125" style="16" customWidth="1"/>
    <col min="15" max="16384" width="8.83203125" style="16"/>
  </cols>
  <sheetData>
    <row r="1" spans="1:14" ht="18" customHeight="1">
      <c r="A1" s="92"/>
      <c r="B1" s="91">
        <v>43101</v>
      </c>
      <c r="C1" s="91">
        <v>43132</v>
      </c>
      <c r="D1" s="91">
        <v>43160</v>
      </c>
      <c r="E1" s="91">
        <v>43191</v>
      </c>
      <c r="F1" s="91">
        <v>43221</v>
      </c>
      <c r="G1" s="91">
        <v>43252</v>
      </c>
      <c r="H1" s="91">
        <v>43282</v>
      </c>
      <c r="I1" s="91">
        <v>43313</v>
      </c>
      <c r="J1" s="91">
        <v>43344</v>
      </c>
      <c r="K1" s="91">
        <v>43374</v>
      </c>
      <c r="L1" s="91">
        <v>43405</v>
      </c>
      <c r="M1" s="91">
        <v>43435</v>
      </c>
    </row>
    <row r="2" spans="1:14" ht="32">
      <c r="A2" s="93" t="s">
        <v>71</v>
      </c>
      <c r="B2" s="94">
        <v>21</v>
      </c>
      <c r="C2" s="94">
        <v>23</v>
      </c>
      <c r="D2" s="94">
        <v>45</v>
      </c>
      <c r="E2" s="94">
        <v>42</v>
      </c>
      <c r="F2" s="94">
        <v>45</v>
      </c>
      <c r="G2" s="94">
        <v>34</v>
      </c>
      <c r="H2" s="94">
        <v>36</v>
      </c>
      <c r="I2" s="94">
        <v>19</v>
      </c>
      <c r="J2" s="94">
        <v>28</v>
      </c>
      <c r="K2" s="94">
        <v>28</v>
      </c>
      <c r="L2" s="94">
        <v>14</v>
      </c>
      <c r="M2" s="94">
        <v>16</v>
      </c>
    </row>
    <row r="3" spans="1:14" ht="36" customHeight="1">
      <c r="A3" s="93" t="s">
        <v>72</v>
      </c>
      <c r="B3" s="94">
        <v>1</v>
      </c>
      <c r="C3" s="94">
        <v>0</v>
      </c>
      <c r="D3" s="94">
        <v>2</v>
      </c>
      <c r="E3" s="94">
        <v>3</v>
      </c>
      <c r="F3" s="94">
        <v>0</v>
      </c>
      <c r="G3" s="94">
        <v>2</v>
      </c>
      <c r="H3" s="94">
        <v>0</v>
      </c>
      <c r="I3" s="94">
        <v>1</v>
      </c>
      <c r="J3" s="94">
        <v>6</v>
      </c>
      <c r="K3" s="94">
        <v>3</v>
      </c>
      <c r="L3" s="94">
        <v>2</v>
      </c>
      <c r="M3" s="94">
        <v>1</v>
      </c>
    </row>
    <row r="4" spans="1:14" s="19" customFormat="1" ht="16">
      <c r="A4" s="93" t="s">
        <v>14</v>
      </c>
      <c r="B4" s="58">
        <v>27</v>
      </c>
      <c r="C4" s="58">
        <v>29</v>
      </c>
      <c r="D4" s="58">
        <v>32</v>
      </c>
      <c r="E4" s="58">
        <v>19</v>
      </c>
      <c r="F4" s="58">
        <v>31</v>
      </c>
      <c r="G4" s="58">
        <v>25</v>
      </c>
      <c r="H4" s="58">
        <v>37</v>
      </c>
      <c r="I4" s="58">
        <v>24</v>
      </c>
      <c r="J4" s="58">
        <v>35</v>
      </c>
      <c r="K4" s="58">
        <v>36</v>
      </c>
      <c r="L4" s="58">
        <v>22</v>
      </c>
      <c r="M4" s="58">
        <v>20</v>
      </c>
    </row>
    <row r="5" spans="1:14">
      <c r="A5" s="88"/>
      <c r="B5" s="24"/>
      <c r="C5" s="24"/>
      <c r="D5" s="24"/>
      <c r="E5" s="24"/>
      <c r="F5" s="24"/>
      <c r="G5" s="24"/>
      <c r="H5" s="24"/>
      <c r="I5" s="24"/>
      <c r="J5" s="24"/>
      <c r="K5" s="24"/>
      <c r="L5" s="24"/>
      <c r="M5" s="24"/>
      <c r="N5" s="19"/>
    </row>
    <row r="6" spans="1:14">
      <c r="A6" s="88"/>
      <c r="N6" s="19"/>
    </row>
    <row r="7" spans="1:14">
      <c r="A7" s="16"/>
      <c r="N7" s="19"/>
    </row>
    <row r="8" spans="1:14">
      <c r="N8" s="19"/>
    </row>
    <row r="9" spans="1:14">
      <c r="N9" s="19"/>
    </row>
    <row r="10" spans="1:14">
      <c r="N10" s="19"/>
    </row>
    <row r="11" spans="1:14">
      <c r="N11" s="19"/>
    </row>
    <row r="12" spans="1:14">
      <c r="N12" s="19"/>
    </row>
    <row r="13" spans="1:14">
      <c r="N13" s="19"/>
    </row>
    <row r="14" spans="1:14">
      <c r="N14" s="19"/>
    </row>
  </sheetData>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Beds</vt:lpstr>
      <vt:lpstr>Staff</vt:lpstr>
      <vt:lpstr>Inpatient_Admissions</vt:lpstr>
      <vt:lpstr>Inpatient_Days</vt:lpstr>
      <vt:lpstr>Outpatient</vt:lpstr>
      <vt:lpstr>Crash_Cart</vt:lpstr>
      <vt:lpstr>Timely_Triage</vt:lpstr>
      <vt:lpstr>Mortality</vt:lpstr>
      <vt:lpstr>Peumonia_Deaths</vt:lpstr>
      <vt:lpstr>Neonatal_Mortality</vt:lpstr>
      <vt:lpstr>Beds!Print_Area</vt:lpstr>
      <vt:lpstr>Staff!Print_Area</vt:lpstr>
    </vt:vector>
  </TitlesOfParts>
  <Company>Boston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International Health</dc:creator>
  <cp:lastModifiedBy>Microsoft Office User</cp:lastModifiedBy>
  <cp:lastPrinted>2020-06-25T18:11:14Z</cp:lastPrinted>
  <dcterms:created xsi:type="dcterms:W3CDTF">2013-02-19T09:23:04Z</dcterms:created>
  <dcterms:modified xsi:type="dcterms:W3CDTF">2022-07-06T09:45:56Z</dcterms:modified>
</cp:coreProperties>
</file>